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1200" windowWidth="12195" windowHeight="10380" firstSheet="2" activeTab="3"/>
  </bookViews>
  <sheets>
    <sheet name="королева32" sheetId="1" r:id="rId1"/>
    <sheet name="королева40" sheetId="2" r:id="rId2"/>
    <sheet name="кирова 9" sheetId="3" r:id="rId3"/>
    <sheet name="кирова 11" sheetId="4" r:id="rId4"/>
  </sheets>
  <definedNames/>
  <calcPr fullCalcOnLoad="1"/>
</workbook>
</file>

<file path=xl/sharedStrings.xml><?xml version="1.0" encoding="utf-8"?>
<sst xmlns="http://schemas.openxmlformats.org/spreadsheetml/2006/main" count="347" uniqueCount="62">
  <si>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</si>
  <si>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</si>
  <si>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</si>
  <si>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</si>
  <si>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</si>
  <si>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</si>
  <si>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в т.ч.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</si>
  <si>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</si>
  <si>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</si>
  <si>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>Материалы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</si>
  <si>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</si>
  <si>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</si>
  <si>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</si>
  <si>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2.5.</t>
  </si>
  <si>
    <t>Благоустройство и обеспечение санитарного состояния жилых зданий и придомовой территории - всего:</t>
  </si>
  <si>
    <t>Общеэксплуатационные расходы</t>
  </si>
  <si>
    <t>Налоги и сборы</t>
  </si>
  <si>
    <t>ПЕРЕРАСХОД ПО ДОМУ ЗА ВЫПОЛНЕННЫЕ РАБОТЫ</t>
  </si>
  <si>
    <t>ИТОГО ФАКТИЧЕСКИХ РАСХОДОВ:</t>
  </si>
  <si>
    <t>Задолженность(-) /переплата(+) собственников жилья</t>
  </si>
  <si>
    <t xml:space="preserve">                                                        ООО "Управляющая компания жилищного фонда п.Майский"</t>
  </si>
  <si>
    <t xml:space="preserve">                                                                             Администрация</t>
  </si>
  <si>
    <t xml:space="preserve">Материалы </t>
  </si>
  <si>
    <t>Оплата труда рабочих, занятых благоустройством и обслуживанием</t>
  </si>
  <si>
    <t>Приложение №6 к договору управления</t>
  </si>
  <si>
    <t>Услуги сторонних организации:</t>
  </si>
  <si>
    <t>Услуги сторонних организаций:</t>
  </si>
  <si>
    <t xml:space="preserve">Прочие расходы </t>
  </si>
  <si>
    <t>Зарабатная плата</t>
  </si>
  <si>
    <t xml:space="preserve">Электроэнергия ОДН 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</si>
  <si>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</si>
  <si>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</si>
  <si>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</si>
  <si>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</si>
  <si>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</si>
  <si>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>Расходы</t>
  </si>
  <si>
    <t xml:space="preserve">Начислено </t>
  </si>
  <si>
    <t xml:space="preserve">Оплачено </t>
  </si>
  <si>
    <t xml:space="preserve">Поступление от населения </t>
  </si>
  <si>
    <t>Содержание жилья</t>
  </si>
  <si>
    <t>Задолженность на 1.01.2017</t>
  </si>
  <si>
    <t>Электроэнергия ОДН</t>
  </si>
  <si>
    <t>аренда адм. здания, коммун., канц., почт., телефон рас., орг. техника обуч. кадров</t>
  </si>
  <si>
    <t>Итого Доходов</t>
  </si>
  <si>
    <t xml:space="preserve">Прочие прямые </t>
  </si>
  <si>
    <t>Техническое обслуживание внутридомовых газопроводов</t>
  </si>
  <si>
    <t>Внеэкслуатационные расходы</t>
  </si>
  <si>
    <t>проверка вет. каналов</t>
  </si>
  <si>
    <t xml:space="preserve">руб. </t>
  </si>
  <si>
    <t xml:space="preserve">    ОТЧЁТ  ООО "УКЖФ п.Майский" по содержанию и текущему ремонту общего имущества многоквартирного дома за 2017год</t>
  </si>
  <si>
    <t>Поверка ТС</t>
  </si>
  <si>
    <t>Обслуживание ТС</t>
  </si>
  <si>
    <t>Ремонт ТС</t>
  </si>
  <si>
    <t>????</t>
  </si>
  <si>
    <t>Адрес: с. Стрелецкое ул.Королева  дом32</t>
  </si>
  <si>
    <t>Адрес: с. Стрелецкое ул.Королева  дом40</t>
  </si>
  <si>
    <t>Адрес: с. Ясные Зори  ул. Кирова  дом9</t>
  </si>
  <si>
    <t>Услуги сторонних организации(проверка вентканалов)</t>
  </si>
  <si>
    <t>Услуги сторонних организаций</t>
  </si>
  <si>
    <t>Расходы на аварийную службу</t>
  </si>
  <si>
    <t>Услуги сторонних организаций(обсл. тс)</t>
  </si>
  <si>
    <t>Адрес: с. Ясные Зори  ул. Кирова  дом11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</si>
</sst>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9" fillId="0" borderId="10" xfId="0" applyFont="1" applyBorder="1" applyAlignment="1">
      <alignment/>
    </xf>
    <xf numFmtId="0" fontId="19" fillId="35" borderId="12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2" fontId="21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12" fillId="0" borderId="12" xfId="0" applyNumberFormat="1" applyFont="1" applyBorder="1" applyAlignment="1">
      <alignment/>
    </xf>
    <xf numFmtId="0" fontId="13" fillId="0" borderId="13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2" fillId="0" borderId="12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10" fillId="0" borderId="0" xfId="0" applyFont="1" applyBorder="1" applyAlignment="1">
      <alignment/>
    </xf>
    <xf numFmtId="2" fontId="19" fillId="0" borderId="12" xfId="0" applyNumberFormat="1" applyFont="1" applyBorder="1" applyAlignment="1">
      <alignment/>
    </xf>
    <xf numFmtId="0" fontId="18" fillId="0" borderId="13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9" fillId="35" borderId="12" xfId="0" applyNumberFormat="1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20" fillId="34" borderId="13" xfId="0" applyFont="1" applyFill="1" applyBorder="1" applyAlignment="1">
      <alignment/>
    </xf>
    <xf numFmtId="0" fontId="20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2" fontId="20" fillId="35" borderId="13" xfId="0" applyNumberFormat="1" applyFont="1" applyFill="1" applyBorder="1" applyAlignment="1">
      <alignment/>
    </xf>
    <xf numFmtId="2" fontId="20" fillId="35" borderId="14" xfId="0" applyNumberFormat="1" applyFont="1" applyFill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4" fillId="0" borderId="13" xfId="0" applyNumberFormat="1" applyFont="1" applyBorder="1" applyAlignment="1">
      <alignment horizontal="left"/>
    </xf>
    <xf numFmtId="0" fontId="15" fillId="0" borderId="13" xfId="0" applyNumberFormat="1" applyFont="1" applyBorder="1" applyAlignment="1">
      <alignment horizontal="left"/>
    </xf>
    <xf numFmtId="0" fontId="12" fillId="0" borderId="12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2" fillId="0" borderId="21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7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4">
      <selection activeCell="D25" sqref="D25:F25"/>
    </sheetView>
  </sheetViews>
  <sheetFormatPr defaultColWidth="9.140625" defaultRowHeight="15"/>
  <cols>
    <col min="1" max="1" width="3.421875" style="1" customWidth="1"/>
    <col min="2" max="2" width="53.140625" style="1" customWidth="1"/>
    <col min="3" max="3" width="17.00390625" style="21" customWidth="1"/>
    <col min="4" max="4" width="0.5625" style="1" hidden="1" customWidth="1"/>
    <col min="5" max="6" width="14.57421875" style="1" customWidth="1"/>
    <col min="7" max="16384" width="9.140625" style="1" customWidth="1"/>
  </cols>
  <sheetData>
    <row r="1" spans="1:6" ht="21.75" customHeight="1">
      <c r="A1" s="86" t="s">
        <v>24</v>
      </c>
      <c r="B1" s="87"/>
      <c r="C1" s="87"/>
      <c r="D1" s="87"/>
      <c r="E1" s="87"/>
      <c r="F1" s="2"/>
    </row>
    <row r="2" spans="1:6" ht="33" customHeight="1">
      <c r="A2" s="88" t="s">
        <v>49</v>
      </c>
      <c r="B2" s="89"/>
      <c r="C2" s="89"/>
      <c r="D2" s="89"/>
      <c r="E2" s="89"/>
      <c r="F2" s="3"/>
    </row>
    <row r="3" spans="1:5" ht="20.25" customHeight="1">
      <c r="A3" s="90" t="s">
        <v>54</v>
      </c>
      <c r="B3" s="89"/>
      <c r="C3" s="89"/>
      <c r="D3" s="89"/>
      <c r="E3" s="89"/>
    </row>
    <row r="4" spans="1:5" ht="20.25">
      <c r="A4" s="91" t="s">
        <v>30</v>
      </c>
      <c r="B4" s="92"/>
      <c r="C4" s="92"/>
      <c r="D4" s="92"/>
      <c r="E4" s="92"/>
    </row>
    <row r="5" spans="1:5" ht="15">
      <c r="A5" s="12">
        <v>1</v>
      </c>
      <c r="B5" s="12" t="s">
        <v>31</v>
      </c>
      <c r="C5" s="68">
        <v>1987.5</v>
      </c>
      <c r="D5" s="42"/>
      <c r="E5" s="16"/>
    </row>
    <row r="6" spans="1:5" ht="15">
      <c r="A6" s="12">
        <v>2</v>
      </c>
      <c r="B6" s="12" t="s">
        <v>32</v>
      </c>
      <c r="C6" s="40">
        <v>1073.4</v>
      </c>
      <c r="D6" s="43"/>
      <c r="E6" s="11"/>
    </row>
    <row r="7" spans="1:5" ht="15">
      <c r="A7" s="12">
        <v>3</v>
      </c>
      <c r="B7" s="12" t="s">
        <v>33</v>
      </c>
      <c r="C7" s="68">
        <v>24</v>
      </c>
      <c r="D7" s="43"/>
      <c r="E7" s="11"/>
    </row>
    <row r="8" spans="1:11" ht="18.75">
      <c r="A8" s="69" t="s">
        <v>34</v>
      </c>
      <c r="B8" s="70"/>
      <c r="C8" s="70"/>
      <c r="D8" s="70"/>
      <c r="K8" s="14"/>
    </row>
    <row r="9" spans="1:7" ht="26.25" customHeight="1">
      <c r="A9" s="12"/>
      <c r="B9" s="13" t="s">
        <v>38</v>
      </c>
      <c r="C9" s="71" t="s">
        <v>40</v>
      </c>
      <c r="D9" s="72"/>
      <c r="E9" s="15" t="s">
        <v>36</v>
      </c>
      <c r="F9" s="15" t="s">
        <v>37</v>
      </c>
      <c r="G9" s="11"/>
    </row>
    <row r="10" spans="1:7" ht="15">
      <c r="A10" s="12">
        <v>1</v>
      </c>
      <c r="B10" s="12" t="s">
        <v>39</v>
      </c>
      <c r="C10" s="68"/>
      <c r="D10" s="43"/>
      <c r="E10" s="12">
        <v>123284.7</v>
      </c>
      <c r="F10" s="12">
        <v>116378.31</v>
      </c>
      <c r="G10" s="11"/>
    </row>
    <row r="11" spans="1:6" ht="15">
      <c r="A11" s="12">
        <v>2</v>
      </c>
      <c r="B11" s="12" t="s">
        <v>41</v>
      </c>
      <c r="C11" s="68"/>
      <c r="D11" s="43"/>
      <c r="E11" s="12">
        <v>13873.77</v>
      </c>
      <c r="F11" s="32">
        <v>11691.08</v>
      </c>
    </row>
    <row r="12" spans="1:6" ht="15">
      <c r="A12" s="12">
        <v>3</v>
      </c>
      <c r="B12" s="12" t="s">
        <v>51</v>
      </c>
      <c r="C12" s="26"/>
      <c r="D12" s="24"/>
      <c r="E12" s="27">
        <v>0</v>
      </c>
      <c r="F12" s="27">
        <v>0</v>
      </c>
    </row>
    <row r="13" spans="1:6" ht="15">
      <c r="A13" s="12">
        <v>4</v>
      </c>
      <c r="B13" s="12" t="s">
        <v>50</v>
      </c>
      <c r="C13" s="26"/>
      <c r="D13" s="24"/>
      <c r="E13" s="12">
        <v>0</v>
      </c>
      <c r="F13" s="12">
        <v>0</v>
      </c>
    </row>
    <row r="14" spans="1:6" ht="15">
      <c r="A14" s="12">
        <v>5</v>
      </c>
      <c r="B14" s="12" t="s">
        <v>52</v>
      </c>
      <c r="C14" s="26"/>
      <c r="D14" s="24"/>
      <c r="E14" s="12">
        <v>0</v>
      </c>
      <c r="F14" s="12">
        <v>0</v>
      </c>
    </row>
    <row r="15" spans="1:6" ht="15">
      <c r="A15" s="22"/>
      <c r="B15" s="23" t="s">
        <v>43</v>
      </c>
      <c r="C15" s="24"/>
      <c r="D15" s="24"/>
      <c r="E15" s="22">
        <f>SUM(E10:E11)</f>
        <v>137158.47</v>
      </c>
      <c r="F15" s="22">
        <f>SUM(F10:F11)</f>
        <v>128069.39</v>
      </c>
    </row>
    <row r="16" spans="1:5" ht="18.75">
      <c r="A16" s="79" t="s">
        <v>35</v>
      </c>
      <c r="B16" s="80"/>
      <c r="C16" s="80"/>
      <c r="D16" s="80"/>
      <c r="E16" s="81"/>
    </row>
    <row r="17" spans="1:6" ht="15" customHeight="1">
      <c r="A17" s="82" t="s">
        <v>0</v>
      </c>
      <c r="B17" s="84" t="s">
        <v>1</v>
      </c>
      <c r="C17" s="84" t="s">
        <v>2</v>
      </c>
      <c r="D17" s="73" t="s">
        <v>3</v>
      </c>
      <c r="E17" s="74"/>
      <c r="F17" s="75"/>
    </row>
    <row r="18" spans="1:6" ht="15">
      <c r="A18" s="83"/>
      <c r="B18" s="85"/>
      <c r="C18" s="85"/>
      <c r="D18" s="76"/>
      <c r="E18" s="77"/>
      <c r="F18" s="78"/>
    </row>
    <row r="19" spans="1:6" ht="15">
      <c r="A19" s="5">
        <v>1</v>
      </c>
      <c r="B19" s="5" t="s">
        <v>4</v>
      </c>
      <c r="C19" s="17" t="s">
        <v>5</v>
      </c>
      <c r="D19" s="44">
        <f>SUM(D20:F25)</f>
        <v>21748.092221433726</v>
      </c>
      <c r="E19" s="45"/>
      <c r="F19" s="46"/>
    </row>
    <row r="20" spans="1:6" ht="26.25">
      <c r="A20" s="7"/>
      <c r="B20" s="6" t="s">
        <v>7</v>
      </c>
      <c r="C20" s="18" t="s">
        <v>5</v>
      </c>
      <c r="D20" s="40">
        <v>12912.193818826425</v>
      </c>
      <c r="E20" s="48"/>
      <c r="F20" s="43"/>
    </row>
    <row r="21" spans="1:6" ht="15">
      <c r="A21" s="7"/>
      <c r="B21" s="7" t="s">
        <v>8</v>
      </c>
      <c r="C21" s="18" t="s">
        <v>5</v>
      </c>
      <c r="D21" s="40">
        <f>D20*20.2%</f>
        <v>2608.2631514029376</v>
      </c>
      <c r="E21" s="35"/>
      <c r="F21" s="41"/>
    </row>
    <row r="22" spans="1:6" ht="15">
      <c r="A22" s="7"/>
      <c r="B22" s="7" t="s">
        <v>22</v>
      </c>
      <c r="C22" s="18" t="s">
        <v>5</v>
      </c>
      <c r="D22" s="67">
        <v>2793.8241790974594</v>
      </c>
      <c r="E22" s="48"/>
      <c r="F22" s="43"/>
    </row>
    <row r="23" spans="1:6" ht="15">
      <c r="A23" s="7"/>
      <c r="B23" s="6" t="s">
        <v>25</v>
      </c>
      <c r="C23" s="18" t="s">
        <v>48</v>
      </c>
      <c r="D23" s="40"/>
      <c r="E23" s="48"/>
      <c r="F23" s="43"/>
    </row>
    <row r="24" spans="1:6" ht="15">
      <c r="A24" s="7"/>
      <c r="B24" s="6" t="s">
        <v>47</v>
      </c>
      <c r="C24" s="18" t="s">
        <v>5</v>
      </c>
      <c r="D24" s="30"/>
      <c r="E24" s="65">
        <v>0</v>
      </c>
      <c r="F24" s="66"/>
    </row>
    <row r="25" spans="1:6" ht="15">
      <c r="A25" s="7"/>
      <c r="B25" s="7" t="s">
        <v>10</v>
      </c>
      <c r="C25" s="18" t="s">
        <v>5</v>
      </c>
      <c r="D25" s="40">
        <v>3433.8110721069042</v>
      </c>
      <c r="E25" s="48"/>
      <c r="F25" s="43"/>
    </row>
    <row r="26" spans="1:6" ht="26.25">
      <c r="A26" s="5">
        <v>2</v>
      </c>
      <c r="B26" s="8" t="s">
        <v>11</v>
      </c>
      <c r="C26" s="17" t="s">
        <v>5</v>
      </c>
      <c r="D26" s="44">
        <f>SUM(D27:F35)</f>
        <v>24780.5987390038</v>
      </c>
      <c r="E26" s="45"/>
      <c r="F26" s="46"/>
    </row>
    <row r="27" spans="1:6" ht="26.25">
      <c r="A27" s="7"/>
      <c r="B27" s="6" t="s">
        <v>12</v>
      </c>
      <c r="C27" s="18" t="s">
        <v>5</v>
      </c>
      <c r="D27" s="40">
        <v>18913.958160382088</v>
      </c>
      <c r="E27" s="48"/>
      <c r="F27" s="43"/>
    </row>
    <row r="28" spans="1:6" ht="15">
      <c r="A28" s="7"/>
      <c r="B28" s="7" t="s">
        <v>8</v>
      </c>
      <c r="C28" s="18" t="s">
        <v>5</v>
      </c>
      <c r="D28" s="40">
        <f>D27*20.2%</f>
        <v>3820.6195483971815</v>
      </c>
      <c r="E28" s="35"/>
      <c r="F28" s="41"/>
    </row>
    <row r="29" spans="1:6" ht="15">
      <c r="A29" s="7"/>
      <c r="B29" s="7" t="s">
        <v>22</v>
      </c>
      <c r="C29" s="18" t="s">
        <v>5</v>
      </c>
      <c r="D29" s="40">
        <v>2046.0210302245275</v>
      </c>
      <c r="E29" s="48"/>
      <c r="F29" s="43"/>
    </row>
    <row r="30" spans="1:6" ht="15">
      <c r="A30" s="7"/>
      <c r="B30" s="6" t="s">
        <v>26</v>
      </c>
      <c r="C30" s="18"/>
      <c r="D30" s="47"/>
      <c r="E30" s="55"/>
      <c r="F30" s="56"/>
    </row>
    <row r="31" spans="1:8" ht="15">
      <c r="A31" s="7"/>
      <c r="B31" s="6" t="s">
        <v>45</v>
      </c>
      <c r="C31" s="18" t="s">
        <v>5</v>
      </c>
      <c r="D31" s="59" t="s">
        <v>53</v>
      </c>
      <c r="E31" s="60"/>
      <c r="F31" s="61"/>
      <c r="H31" s="28"/>
    </row>
    <row r="32" spans="1:6" ht="15">
      <c r="A32" s="7"/>
      <c r="B32" s="6" t="s">
        <v>50</v>
      </c>
      <c r="C32" s="18" t="s">
        <v>5</v>
      </c>
      <c r="D32" s="33"/>
      <c r="E32" s="62"/>
      <c r="F32" s="63"/>
    </row>
    <row r="33" spans="1:6" ht="15">
      <c r="A33" s="7"/>
      <c r="B33" s="6" t="s">
        <v>52</v>
      </c>
      <c r="C33" s="18" t="s">
        <v>5</v>
      </c>
      <c r="D33" s="33"/>
      <c r="E33" s="62">
        <v>0</v>
      </c>
      <c r="F33" s="64"/>
    </row>
    <row r="34" spans="1:6" ht="15">
      <c r="A34" s="7"/>
      <c r="B34" s="6" t="s">
        <v>51</v>
      </c>
      <c r="C34" s="18" t="s">
        <v>5</v>
      </c>
      <c r="D34" s="29"/>
      <c r="E34" s="57">
        <v>0</v>
      </c>
      <c r="F34" s="58"/>
    </row>
    <row r="35" spans="1:6" ht="15">
      <c r="A35" s="7" t="s">
        <v>13</v>
      </c>
      <c r="B35" s="7" t="s">
        <v>10</v>
      </c>
      <c r="C35" s="18" t="s">
        <v>5</v>
      </c>
      <c r="D35" s="47">
        <v>0</v>
      </c>
      <c r="E35" s="48"/>
      <c r="F35" s="43"/>
    </row>
    <row r="36" spans="1:6" ht="26.25">
      <c r="A36" s="5">
        <v>3</v>
      </c>
      <c r="B36" s="8" t="s">
        <v>14</v>
      </c>
      <c r="C36" s="17" t="s">
        <v>5</v>
      </c>
      <c r="D36" s="44">
        <f>SUM(D38:F42)</f>
        <v>22353.24063237931</v>
      </c>
      <c r="E36" s="45"/>
      <c r="F36" s="46"/>
    </row>
    <row r="37" spans="1:6" ht="15">
      <c r="A37" s="4"/>
      <c r="B37" s="4" t="s">
        <v>6</v>
      </c>
      <c r="C37" s="19"/>
      <c r="D37" s="47"/>
      <c r="E37" s="48"/>
      <c r="F37" s="43"/>
    </row>
    <row r="38" spans="1:6" ht="26.25">
      <c r="A38" s="7"/>
      <c r="B38" s="6" t="s">
        <v>23</v>
      </c>
      <c r="C38" s="18" t="s">
        <v>5</v>
      </c>
      <c r="D38" s="29"/>
      <c r="E38" s="35">
        <v>17381.74127681946</v>
      </c>
      <c r="F38" s="43"/>
    </row>
    <row r="39" spans="1:6" ht="15">
      <c r="A39" s="7"/>
      <c r="B39" s="7" t="s">
        <v>8</v>
      </c>
      <c r="C39" s="18" t="s">
        <v>5</v>
      </c>
      <c r="D39" s="40">
        <f>E38*20.2%</f>
        <v>3511.1117379175303</v>
      </c>
      <c r="E39" s="35"/>
      <c r="F39" s="41"/>
    </row>
    <row r="40" spans="1:6" ht="15">
      <c r="A40" s="7"/>
      <c r="B40" s="7" t="s">
        <v>9</v>
      </c>
      <c r="C40" s="18" t="s">
        <v>5</v>
      </c>
      <c r="D40" s="40">
        <v>1442.378996042866</v>
      </c>
      <c r="E40" s="48"/>
      <c r="F40" s="43"/>
    </row>
    <row r="41" spans="1:6" ht="15">
      <c r="A41" s="7"/>
      <c r="B41" s="6" t="s">
        <v>26</v>
      </c>
      <c r="C41" s="18"/>
      <c r="D41" s="47">
        <v>0</v>
      </c>
      <c r="E41" s="48"/>
      <c r="F41" s="43"/>
    </row>
    <row r="42" spans="1:12" ht="15">
      <c r="A42" s="7"/>
      <c r="B42" s="6" t="s">
        <v>27</v>
      </c>
      <c r="C42" s="18" t="s">
        <v>5</v>
      </c>
      <c r="D42" s="40">
        <v>18.0086215994563</v>
      </c>
      <c r="E42" s="48"/>
      <c r="F42" s="43"/>
      <c r="L42" s="11"/>
    </row>
    <row r="43" spans="1:6" ht="15">
      <c r="A43" s="5">
        <v>4</v>
      </c>
      <c r="B43" s="5" t="s">
        <v>15</v>
      </c>
      <c r="C43" s="19" t="s">
        <v>5</v>
      </c>
      <c r="D43" s="44">
        <f>SUM(D44:F48)</f>
        <v>43093.22161575414</v>
      </c>
      <c r="E43" s="45"/>
      <c r="F43" s="46"/>
    </row>
    <row r="44" spans="1:6" ht="15">
      <c r="A44" s="5"/>
      <c r="B44" s="7" t="s">
        <v>28</v>
      </c>
      <c r="C44" s="18" t="s">
        <v>5</v>
      </c>
      <c r="D44" s="40">
        <v>17092.624477157027</v>
      </c>
      <c r="E44" s="42"/>
      <c r="F44" s="43"/>
    </row>
    <row r="45" spans="1:6" ht="15">
      <c r="A45" s="5"/>
      <c r="B45" s="7" t="s">
        <v>8</v>
      </c>
      <c r="C45" s="18" t="s">
        <v>5</v>
      </c>
      <c r="D45" s="40">
        <f>D44*20.2%</f>
        <v>3452.710144385719</v>
      </c>
      <c r="E45" s="35"/>
      <c r="F45" s="41"/>
    </row>
    <row r="46" spans="1:6" ht="36" customHeight="1">
      <c r="A46" s="5"/>
      <c r="B46" s="6" t="s">
        <v>42</v>
      </c>
      <c r="C46" s="18" t="s">
        <v>5</v>
      </c>
      <c r="D46" s="40">
        <v>6658.715990867074</v>
      </c>
      <c r="E46" s="42"/>
      <c r="F46" s="43"/>
    </row>
    <row r="47" spans="1:6" ht="18" customHeight="1">
      <c r="A47" s="5"/>
      <c r="B47" s="7" t="s">
        <v>46</v>
      </c>
      <c r="C47" s="19" t="s">
        <v>5</v>
      </c>
      <c r="D47" s="40">
        <v>6532.320191980882</v>
      </c>
      <c r="E47" s="42"/>
      <c r="F47" s="43"/>
    </row>
    <row r="48" spans="1:6" ht="18" customHeight="1">
      <c r="A48" s="5"/>
      <c r="B48" s="7" t="s">
        <v>44</v>
      </c>
      <c r="C48" s="19" t="s">
        <v>5</v>
      </c>
      <c r="D48" s="31"/>
      <c r="E48" s="35">
        <v>9356.850811363442</v>
      </c>
      <c r="F48" s="36"/>
    </row>
    <row r="49" spans="1:6" ht="18" customHeight="1">
      <c r="A49" s="5">
        <v>5</v>
      </c>
      <c r="B49" s="5" t="s">
        <v>29</v>
      </c>
      <c r="C49" s="17" t="s">
        <v>5</v>
      </c>
      <c r="D49" s="37">
        <v>10958.39</v>
      </c>
      <c r="E49" s="38"/>
      <c r="F49" s="39"/>
    </row>
    <row r="50" spans="1:6" ht="15">
      <c r="A50" s="5">
        <v>6</v>
      </c>
      <c r="B50" s="5" t="s">
        <v>16</v>
      </c>
      <c r="C50" s="17" t="s">
        <v>5</v>
      </c>
      <c r="D50" s="44">
        <v>3946.7752430103487</v>
      </c>
      <c r="E50" s="45"/>
      <c r="F50" s="46"/>
    </row>
    <row r="51" spans="1:6" ht="15">
      <c r="A51" s="4"/>
      <c r="B51" s="5" t="s">
        <v>18</v>
      </c>
      <c r="C51" s="17" t="s">
        <v>5</v>
      </c>
      <c r="D51" s="50">
        <f>D19+D26+D36+D43+D49+D50</f>
        <v>126880.31845158132</v>
      </c>
      <c r="E51" s="51"/>
      <c r="F51" s="52"/>
    </row>
    <row r="52" spans="1:6" ht="15">
      <c r="A52" s="4"/>
      <c r="B52" s="9" t="s">
        <v>17</v>
      </c>
      <c r="C52" s="17" t="s">
        <v>5</v>
      </c>
      <c r="D52" s="47"/>
      <c r="E52" s="48"/>
      <c r="F52" s="43"/>
    </row>
    <row r="53" spans="1:6" ht="15">
      <c r="A53" s="4"/>
      <c r="B53" s="5" t="s">
        <v>19</v>
      </c>
      <c r="C53" s="17" t="s">
        <v>5</v>
      </c>
      <c r="D53" s="47"/>
      <c r="E53" s="48"/>
      <c r="F53" s="43"/>
    </row>
    <row r="54" spans="1:6" ht="15">
      <c r="A54" s="10"/>
      <c r="B54" s="53" t="s">
        <v>21</v>
      </c>
      <c r="C54" s="54"/>
      <c r="D54" s="54"/>
      <c r="E54" s="54"/>
      <c r="F54" s="25"/>
    </row>
    <row r="55" spans="1:5" ht="15">
      <c r="A55" s="10"/>
      <c r="B55" s="49" t="s">
        <v>20</v>
      </c>
      <c r="C55" s="49"/>
      <c r="D55" s="49"/>
      <c r="E55" s="49"/>
    </row>
    <row r="56" spans="1:5" ht="15">
      <c r="A56" s="10"/>
      <c r="B56" s="10"/>
      <c r="C56" s="20"/>
      <c r="D56" s="10"/>
      <c r="E56" s="10"/>
    </row>
  </sheetData>
  <sheetProtection/>
  <mergeCells count="53">
    <mergeCell ref="C10:D10"/>
    <mergeCell ref="A1:E1"/>
    <mergeCell ref="A2:E2"/>
    <mergeCell ref="A3:E3"/>
    <mergeCell ref="A4:E4"/>
    <mergeCell ref="C11:D11"/>
    <mergeCell ref="C6:D6"/>
    <mergeCell ref="C7:D7"/>
    <mergeCell ref="C5:D5"/>
    <mergeCell ref="A8:D8"/>
    <mergeCell ref="C9:D9"/>
    <mergeCell ref="D17:F18"/>
    <mergeCell ref="A16:E16"/>
    <mergeCell ref="A17:A18"/>
    <mergeCell ref="B17:B18"/>
    <mergeCell ref="C17:C18"/>
    <mergeCell ref="E24:F24"/>
    <mergeCell ref="D25:F25"/>
    <mergeCell ref="D20:F20"/>
    <mergeCell ref="D21:F21"/>
    <mergeCell ref="D22:F22"/>
    <mergeCell ref="D19:F19"/>
    <mergeCell ref="D39:F39"/>
    <mergeCell ref="D40:F40"/>
    <mergeCell ref="D23:F23"/>
    <mergeCell ref="D30:F30"/>
    <mergeCell ref="E34:F34"/>
    <mergeCell ref="D35:F35"/>
    <mergeCell ref="D31:F31"/>
    <mergeCell ref="E32:F32"/>
    <mergeCell ref="E33:F33"/>
    <mergeCell ref="D26:F26"/>
    <mergeCell ref="E38:F38"/>
    <mergeCell ref="D27:F27"/>
    <mergeCell ref="D28:F28"/>
    <mergeCell ref="D29:F29"/>
    <mergeCell ref="D37:F37"/>
    <mergeCell ref="D36:F36"/>
    <mergeCell ref="D41:F41"/>
    <mergeCell ref="D42:F42"/>
    <mergeCell ref="D44:F44"/>
    <mergeCell ref="D43:F43"/>
    <mergeCell ref="B55:E55"/>
    <mergeCell ref="D51:F51"/>
    <mergeCell ref="D52:F52"/>
    <mergeCell ref="D53:F53"/>
    <mergeCell ref="B54:E54"/>
    <mergeCell ref="E48:F48"/>
    <mergeCell ref="D49:F49"/>
    <mergeCell ref="D45:F45"/>
    <mergeCell ref="D46:F46"/>
    <mergeCell ref="D47:F47"/>
    <mergeCell ref="D50:F50"/>
  </mergeCells>
  <printOptions/>
  <pageMargins left="0.7" right="0.7" top="0.44" bottom="0.36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23">
      <selection activeCell="D42" sqref="D42:F42"/>
    </sheetView>
  </sheetViews>
  <sheetFormatPr defaultColWidth="9.140625" defaultRowHeight="15"/>
  <cols>
    <col min="1" max="1" width="3.421875" style="1" customWidth="1"/>
    <col min="2" max="2" width="53.140625" style="1" customWidth="1"/>
    <col min="3" max="3" width="17.00390625" style="21" customWidth="1"/>
    <col min="4" max="4" width="0.5625" style="1" hidden="1" customWidth="1"/>
    <col min="5" max="6" width="14.57421875" style="1" customWidth="1"/>
    <col min="7" max="16384" width="9.140625" style="1" customWidth="1"/>
  </cols>
  <sheetData>
    <row r="1" spans="1:6" ht="21.75" customHeight="1">
      <c r="A1" s="86" t="s">
        <v>24</v>
      </c>
      <c r="B1" s="87"/>
      <c r="C1" s="87"/>
      <c r="D1" s="87"/>
      <c r="E1" s="87"/>
      <c r="F1" s="2"/>
    </row>
    <row r="2" spans="1:6" ht="33" customHeight="1">
      <c r="A2" s="88" t="s">
        <v>49</v>
      </c>
      <c r="B2" s="89"/>
      <c r="C2" s="89"/>
      <c r="D2" s="89"/>
      <c r="E2" s="89"/>
      <c r="F2" s="3"/>
    </row>
    <row r="3" spans="1:5" ht="20.25" customHeight="1">
      <c r="A3" s="90" t="s">
        <v>55</v>
      </c>
      <c r="B3" s="89"/>
      <c r="C3" s="89"/>
      <c r="D3" s="89"/>
      <c r="E3" s="89"/>
    </row>
    <row r="4" spans="1:5" ht="20.25">
      <c r="A4" s="91" t="s">
        <v>30</v>
      </c>
      <c r="B4" s="92"/>
      <c r="C4" s="92"/>
      <c r="D4" s="92"/>
      <c r="E4" s="92"/>
    </row>
    <row r="5" spans="1:5" ht="15">
      <c r="A5" s="12">
        <v>1</v>
      </c>
      <c r="B5" s="12" t="s">
        <v>31</v>
      </c>
      <c r="C5" s="68">
        <v>1054.2</v>
      </c>
      <c r="D5" s="42"/>
      <c r="E5" s="16"/>
    </row>
    <row r="6" spans="1:5" ht="15">
      <c r="A6" s="12">
        <v>2</v>
      </c>
      <c r="B6" s="12" t="s">
        <v>32</v>
      </c>
      <c r="C6" s="40">
        <v>970.2</v>
      </c>
      <c r="D6" s="43"/>
      <c r="E6" s="11"/>
    </row>
    <row r="7" spans="1:5" ht="15">
      <c r="A7" s="12">
        <v>3</v>
      </c>
      <c r="B7" s="12" t="s">
        <v>33</v>
      </c>
      <c r="C7" s="68">
        <v>24</v>
      </c>
      <c r="D7" s="43"/>
      <c r="E7" s="11"/>
    </row>
    <row r="8" spans="1:11" ht="18.75">
      <c r="A8" s="69" t="s">
        <v>34</v>
      </c>
      <c r="B8" s="70"/>
      <c r="C8" s="70"/>
      <c r="D8" s="70"/>
      <c r="K8" s="14"/>
    </row>
    <row r="9" spans="1:7" ht="26.25" customHeight="1">
      <c r="A9" s="12"/>
      <c r="B9" s="13" t="s">
        <v>38</v>
      </c>
      <c r="C9" s="71" t="s">
        <v>40</v>
      </c>
      <c r="D9" s="72"/>
      <c r="E9" s="15" t="s">
        <v>36</v>
      </c>
      <c r="F9" s="15" t="s">
        <v>37</v>
      </c>
      <c r="G9" s="11"/>
    </row>
    <row r="10" spans="1:7" ht="15">
      <c r="A10" s="12">
        <v>1</v>
      </c>
      <c r="B10" s="12" t="s">
        <v>39</v>
      </c>
      <c r="C10" s="68"/>
      <c r="D10" s="43"/>
      <c r="E10" s="12">
        <v>110916.36</v>
      </c>
      <c r="F10" s="12">
        <v>114740.49</v>
      </c>
      <c r="G10" s="11"/>
    </row>
    <row r="11" spans="1:6" ht="15">
      <c r="A11" s="12">
        <v>2</v>
      </c>
      <c r="B11" s="12" t="s">
        <v>41</v>
      </c>
      <c r="C11" s="68"/>
      <c r="D11" s="43"/>
      <c r="E11" s="12">
        <v>3554.33</v>
      </c>
      <c r="F11" s="32">
        <v>5459.31</v>
      </c>
    </row>
    <row r="12" spans="1:6" ht="15">
      <c r="A12" s="12">
        <v>3</v>
      </c>
      <c r="B12" s="12" t="s">
        <v>51</v>
      </c>
      <c r="C12" s="26"/>
      <c r="D12" s="24"/>
      <c r="E12" s="27">
        <v>0</v>
      </c>
      <c r="F12" s="27">
        <v>0</v>
      </c>
    </row>
    <row r="13" spans="1:6" ht="15">
      <c r="A13" s="12">
        <v>4</v>
      </c>
      <c r="B13" s="12" t="s">
        <v>50</v>
      </c>
      <c r="C13" s="26"/>
      <c r="D13" s="24"/>
      <c r="E13" s="12">
        <v>0</v>
      </c>
      <c r="F13" s="12">
        <v>0</v>
      </c>
    </row>
    <row r="14" spans="1:6" ht="15">
      <c r="A14" s="12">
        <v>5</v>
      </c>
      <c r="B14" s="12" t="s">
        <v>52</v>
      </c>
      <c r="C14" s="26"/>
      <c r="D14" s="24"/>
      <c r="E14" s="12">
        <v>0</v>
      </c>
      <c r="F14" s="12">
        <v>0</v>
      </c>
    </row>
    <row r="15" spans="1:6" ht="15">
      <c r="A15" s="22"/>
      <c r="B15" s="23" t="s">
        <v>43</v>
      </c>
      <c r="C15" s="24"/>
      <c r="D15" s="24"/>
      <c r="E15" s="22">
        <f>SUM(E10:E11)</f>
        <v>114470.69</v>
      </c>
      <c r="F15" s="22">
        <f>SUM(F10:F11)</f>
        <v>120199.8</v>
      </c>
    </row>
    <row r="16" spans="1:5" ht="18.75">
      <c r="A16" s="79" t="s">
        <v>35</v>
      </c>
      <c r="B16" s="80"/>
      <c r="C16" s="80"/>
      <c r="D16" s="80"/>
      <c r="E16" s="81"/>
    </row>
    <row r="17" spans="1:6" ht="15" customHeight="1">
      <c r="A17" s="82" t="s">
        <v>0</v>
      </c>
      <c r="B17" s="84" t="s">
        <v>1</v>
      </c>
      <c r="C17" s="84" t="s">
        <v>2</v>
      </c>
      <c r="D17" s="73" t="s">
        <v>3</v>
      </c>
      <c r="E17" s="74"/>
      <c r="F17" s="75"/>
    </row>
    <row r="18" spans="1:6" ht="15">
      <c r="A18" s="83"/>
      <c r="B18" s="85"/>
      <c r="C18" s="85"/>
      <c r="D18" s="76"/>
      <c r="E18" s="77"/>
      <c r="F18" s="78"/>
    </row>
    <row r="19" spans="1:6" ht="15">
      <c r="A19" s="5">
        <v>1</v>
      </c>
      <c r="B19" s="5" t="s">
        <v>4</v>
      </c>
      <c r="C19" s="17" t="s">
        <v>5</v>
      </c>
      <c r="D19" s="44">
        <f>SUM(D20:F25)</f>
        <v>19657.163287902924</v>
      </c>
      <c r="E19" s="45"/>
      <c r="F19" s="46"/>
    </row>
    <row r="20" spans="1:6" ht="26.25">
      <c r="A20" s="7"/>
      <c r="B20" s="6" t="s">
        <v>7</v>
      </c>
      <c r="C20" s="18" t="s">
        <v>5</v>
      </c>
      <c r="D20" s="40">
        <v>11670.77551986715</v>
      </c>
      <c r="E20" s="48"/>
      <c r="F20" s="43"/>
    </row>
    <row r="21" spans="1:6" ht="15">
      <c r="A21" s="7"/>
      <c r="B21" s="7" t="s">
        <v>8</v>
      </c>
      <c r="C21" s="18" t="s">
        <v>5</v>
      </c>
      <c r="D21" s="40">
        <f>D20*20.2%</f>
        <v>2357.496655013164</v>
      </c>
      <c r="E21" s="35"/>
      <c r="F21" s="41"/>
    </row>
    <row r="22" spans="1:6" ht="15">
      <c r="A22" s="7"/>
      <c r="B22" s="7" t="s">
        <v>22</v>
      </c>
      <c r="C22" s="18" t="s">
        <v>5</v>
      </c>
      <c r="D22" s="67">
        <v>2525.217270877916</v>
      </c>
      <c r="E22" s="48"/>
      <c r="F22" s="43"/>
    </row>
    <row r="23" spans="1:6" ht="15">
      <c r="A23" s="7"/>
      <c r="B23" s="6" t="s">
        <v>25</v>
      </c>
      <c r="C23" s="18" t="s">
        <v>48</v>
      </c>
      <c r="D23" s="40"/>
      <c r="E23" s="48"/>
      <c r="F23" s="43"/>
    </row>
    <row r="24" spans="1:6" ht="15">
      <c r="A24" s="7"/>
      <c r="B24" s="6" t="s">
        <v>47</v>
      </c>
      <c r="C24" s="18" t="s">
        <v>5</v>
      </c>
      <c r="D24" s="30"/>
      <c r="E24" s="65">
        <v>0</v>
      </c>
      <c r="F24" s="66"/>
    </row>
    <row r="25" spans="1:6" ht="15">
      <c r="A25" s="7"/>
      <c r="B25" s="7" t="s">
        <v>10</v>
      </c>
      <c r="C25" s="18" t="s">
        <v>5</v>
      </c>
      <c r="D25" s="40">
        <v>3103.6738421446976</v>
      </c>
      <c r="E25" s="48"/>
      <c r="F25" s="43"/>
    </row>
    <row r="26" spans="1:6" ht="26.25">
      <c r="A26" s="5">
        <v>2</v>
      </c>
      <c r="B26" s="8" t="s">
        <v>11</v>
      </c>
      <c r="C26" s="17" t="s">
        <v>5</v>
      </c>
      <c r="D26" s="44">
        <f>SUM(D27:F35)</f>
        <v>22398.115238104605</v>
      </c>
      <c r="E26" s="45"/>
      <c r="F26" s="46"/>
    </row>
    <row r="27" spans="1:6" ht="26.25">
      <c r="A27" s="7"/>
      <c r="B27" s="6" t="s">
        <v>12</v>
      </c>
      <c r="C27" s="18" t="s">
        <v>5</v>
      </c>
      <c r="D27" s="40">
        <v>17095.5116519496</v>
      </c>
      <c r="E27" s="48"/>
      <c r="F27" s="43"/>
    </row>
    <row r="28" spans="1:6" ht="15">
      <c r="A28" s="7"/>
      <c r="B28" s="7" t="s">
        <v>8</v>
      </c>
      <c r="C28" s="18" t="s">
        <v>5</v>
      </c>
      <c r="D28" s="40">
        <f>D27*20.2%</f>
        <v>3453.293353693819</v>
      </c>
      <c r="E28" s="35"/>
      <c r="F28" s="41"/>
    </row>
    <row r="29" spans="1:6" ht="15">
      <c r="A29" s="7"/>
      <c r="B29" s="7" t="s">
        <v>22</v>
      </c>
      <c r="C29" s="18" t="s">
        <v>5</v>
      </c>
      <c r="D29" s="40">
        <v>1849.3102324611855</v>
      </c>
      <c r="E29" s="48"/>
      <c r="F29" s="43"/>
    </row>
    <row r="30" spans="1:6" ht="15">
      <c r="A30" s="7"/>
      <c r="B30" s="6" t="s">
        <v>26</v>
      </c>
      <c r="C30" s="18"/>
      <c r="D30" s="47"/>
      <c r="E30" s="55"/>
      <c r="F30" s="56"/>
    </row>
    <row r="31" spans="1:8" ht="15">
      <c r="A31" s="7"/>
      <c r="B31" s="6" t="s">
        <v>45</v>
      </c>
      <c r="C31" s="18" t="s">
        <v>5</v>
      </c>
      <c r="D31" s="59" t="s">
        <v>53</v>
      </c>
      <c r="E31" s="60"/>
      <c r="F31" s="61"/>
      <c r="H31" s="28"/>
    </row>
    <row r="32" spans="1:6" ht="15">
      <c r="A32" s="7"/>
      <c r="B32" s="6" t="s">
        <v>50</v>
      </c>
      <c r="C32" s="18" t="s">
        <v>5</v>
      </c>
      <c r="D32" s="33"/>
      <c r="E32" s="62"/>
      <c r="F32" s="63"/>
    </row>
    <row r="33" spans="1:6" ht="15">
      <c r="A33" s="7"/>
      <c r="B33" s="6" t="s">
        <v>52</v>
      </c>
      <c r="C33" s="18" t="s">
        <v>5</v>
      </c>
      <c r="D33" s="33"/>
      <c r="E33" s="62">
        <v>0</v>
      </c>
      <c r="F33" s="64"/>
    </row>
    <row r="34" spans="1:6" ht="15">
      <c r="A34" s="7"/>
      <c r="B34" s="6" t="s">
        <v>51</v>
      </c>
      <c r="C34" s="18" t="s">
        <v>5</v>
      </c>
      <c r="D34" s="29"/>
      <c r="E34" s="57">
        <v>0</v>
      </c>
      <c r="F34" s="58"/>
    </row>
    <row r="35" spans="1:6" ht="15">
      <c r="A35" s="7" t="s">
        <v>13</v>
      </c>
      <c r="B35" s="7" t="s">
        <v>10</v>
      </c>
      <c r="C35" s="18" t="s">
        <v>5</v>
      </c>
      <c r="D35" s="47">
        <v>0</v>
      </c>
      <c r="E35" s="48"/>
      <c r="F35" s="43"/>
    </row>
    <row r="36" spans="1:6" ht="26.25">
      <c r="A36" s="5">
        <v>3</v>
      </c>
      <c r="B36" s="8" t="s">
        <v>14</v>
      </c>
      <c r="C36" s="17" t="s">
        <v>5</v>
      </c>
      <c r="D36" s="44">
        <f>SUM(D38:F42)</f>
        <v>20204.130856655866</v>
      </c>
      <c r="E36" s="45"/>
      <c r="F36" s="46"/>
    </row>
    <row r="37" spans="1:6" ht="15">
      <c r="A37" s="4"/>
      <c r="B37" s="4" t="s">
        <v>6</v>
      </c>
      <c r="C37" s="19"/>
      <c r="D37" s="47"/>
      <c r="E37" s="48"/>
      <c r="F37" s="43"/>
    </row>
    <row r="38" spans="1:6" ht="26.25">
      <c r="A38" s="7"/>
      <c r="B38" s="6" t="s">
        <v>23</v>
      </c>
      <c r="C38" s="18" t="s">
        <v>5</v>
      </c>
      <c r="D38" s="29"/>
      <c r="E38" s="35">
        <v>15710.606844391876</v>
      </c>
      <c r="F38" s="43"/>
    </row>
    <row r="39" spans="1:6" ht="15">
      <c r="A39" s="7"/>
      <c r="B39" s="7" t="s">
        <v>8</v>
      </c>
      <c r="C39" s="18" t="s">
        <v>5</v>
      </c>
      <c r="D39" s="40">
        <f>E38*20.2%</f>
        <v>3173.5425825671587</v>
      </c>
      <c r="E39" s="35"/>
      <c r="F39" s="41"/>
    </row>
    <row r="40" spans="1:6" ht="15">
      <c r="A40" s="7"/>
      <c r="B40" s="7" t="s">
        <v>9</v>
      </c>
      <c r="C40" s="18" t="s">
        <v>5</v>
      </c>
      <c r="D40" s="40">
        <v>1303.7042127452846</v>
      </c>
      <c r="E40" s="48"/>
      <c r="F40" s="43"/>
    </row>
    <row r="41" spans="1:6" ht="15">
      <c r="A41" s="7"/>
      <c r="B41" s="6" t="s">
        <v>26</v>
      </c>
      <c r="C41" s="18"/>
      <c r="D41" s="47">
        <v>0</v>
      </c>
      <c r="E41" s="48"/>
      <c r="F41" s="43"/>
    </row>
    <row r="42" spans="1:12" ht="15">
      <c r="A42" s="7"/>
      <c r="B42" s="6" t="s">
        <v>27</v>
      </c>
      <c r="C42" s="18" t="s">
        <v>5</v>
      </c>
      <c r="D42" s="40">
        <v>16.27721695154882</v>
      </c>
      <c r="E42" s="48"/>
      <c r="F42" s="43"/>
      <c r="L42" s="11"/>
    </row>
    <row r="43" spans="1:6" ht="15">
      <c r="A43" s="5">
        <v>4</v>
      </c>
      <c r="B43" s="5" t="s">
        <v>15</v>
      </c>
      <c r="C43" s="19" t="s">
        <v>5</v>
      </c>
      <c r="D43" s="44">
        <f>SUM(D44:F48)</f>
        <v>38950.10584274704</v>
      </c>
      <c r="E43" s="45"/>
      <c r="F43" s="46"/>
    </row>
    <row r="44" spans="1:6" ht="15">
      <c r="A44" s="5"/>
      <c r="B44" s="7" t="s">
        <v>28</v>
      </c>
      <c r="C44" s="18" t="s">
        <v>5</v>
      </c>
      <c r="D44" s="40">
        <v>15449.286629157581</v>
      </c>
      <c r="E44" s="42"/>
      <c r="F44" s="43"/>
    </row>
    <row r="45" spans="1:6" ht="15">
      <c r="A45" s="5"/>
      <c r="B45" s="7" t="s">
        <v>8</v>
      </c>
      <c r="C45" s="18" t="s">
        <v>5</v>
      </c>
      <c r="D45" s="40">
        <f>D44*20.2%</f>
        <v>3120.755899089831</v>
      </c>
      <c r="E45" s="35"/>
      <c r="F45" s="41"/>
    </row>
    <row r="46" spans="1:6" ht="36" customHeight="1">
      <c r="A46" s="5"/>
      <c r="B46" s="6" t="s">
        <v>42</v>
      </c>
      <c r="C46" s="18" t="s">
        <v>5</v>
      </c>
      <c r="D46" s="40">
        <v>6018.526415445533</v>
      </c>
      <c r="E46" s="42"/>
      <c r="F46" s="43"/>
    </row>
    <row r="47" spans="1:6" ht="18" customHeight="1">
      <c r="A47" s="5"/>
      <c r="B47" s="7" t="s">
        <v>46</v>
      </c>
      <c r="C47" s="19" t="s">
        <v>5</v>
      </c>
      <c r="D47" s="40">
        <v>5904.282700074391</v>
      </c>
      <c r="E47" s="42"/>
      <c r="F47" s="43"/>
    </row>
    <row r="48" spans="1:6" ht="18" customHeight="1">
      <c r="A48" s="5"/>
      <c r="B48" s="7" t="s">
        <v>44</v>
      </c>
      <c r="C48" s="19" t="s">
        <v>5</v>
      </c>
      <c r="D48" s="31"/>
      <c r="E48" s="35">
        <v>8457.254198979701</v>
      </c>
      <c r="F48" s="36"/>
    </row>
    <row r="49" spans="1:6" ht="18" customHeight="1">
      <c r="A49" s="5">
        <v>5</v>
      </c>
      <c r="B49" s="5" t="s">
        <v>29</v>
      </c>
      <c r="C49" s="17" t="s">
        <v>5</v>
      </c>
      <c r="D49" s="37">
        <v>6246.49</v>
      </c>
      <c r="E49" s="38"/>
      <c r="F49" s="39"/>
    </row>
    <row r="50" spans="1:6" ht="15">
      <c r="A50" s="5">
        <v>6</v>
      </c>
      <c r="B50" s="5" t="s">
        <v>16</v>
      </c>
      <c r="C50" s="17" t="s">
        <v>5</v>
      </c>
      <c r="D50" s="44">
        <v>3567.3200491602756</v>
      </c>
      <c r="E50" s="45"/>
      <c r="F50" s="46"/>
    </row>
    <row r="51" spans="1:6" ht="15">
      <c r="A51" s="4"/>
      <c r="B51" s="5" t="s">
        <v>18</v>
      </c>
      <c r="C51" s="17" t="s">
        <v>5</v>
      </c>
      <c r="D51" s="50">
        <f>D19+D26+D36+D43+D49+D50</f>
        <v>111023.32527457071</v>
      </c>
      <c r="E51" s="51"/>
      <c r="F51" s="52"/>
    </row>
    <row r="52" spans="1:6" ht="15">
      <c r="A52" s="4"/>
      <c r="B52" s="9" t="s">
        <v>17</v>
      </c>
      <c r="C52" s="17" t="s">
        <v>5</v>
      </c>
      <c r="D52" s="47"/>
      <c r="E52" s="48"/>
      <c r="F52" s="43"/>
    </row>
    <row r="53" spans="1:6" ht="15">
      <c r="A53" s="4"/>
      <c r="B53" s="5" t="s">
        <v>19</v>
      </c>
      <c r="C53" s="17" t="s">
        <v>5</v>
      </c>
      <c r="D53" s="47"/>
      <c r="E53" s="48"/>
      <c r="F53" s="43"/>
    </row>
    <row r="54" spans="1:6" ht="15">
      <c r="A54" s="10"/>
      <c r="B54" s="53" t="s">
        <v>21</v>
      </c>
      <c r="C54" s="54"/>
      <c r="D54" s="54"/>
      <c r="E54" s="54"/>
      <c r="F54" s="25"/>
    </row>
    <row r="55" spans="1:5" ht="15">
      <c r="A55" s="10"/>
      <c r="B55" s="49" t="s">
        <v>20</v>
      </c>
      <c r="C55" s="49"/>
      <c r="D55" s="49"/>
      <c r="E55" s="49"/>
    </row>
    <row r="56" spans="1:5" ht="15">
      <c r="A56" s="10"/>
      <c r="B56" s="10"/>
      <c r="C56" s="20"/>
      <c r="D56" s="10"/>
      <c r="E56" s="10"/>
    </row>
  </sheetData>
  <sheetProtection/>
  <mergeCells count="53">
    <mergeCell ref="C6:D6"/>
    <mergeCell ref="A1:E1"/>
    <mergeCell ref="A2:E2"/>
    <mergeCell ref="A3:E3"/>
    <mergeCell ref="A4:E4"/>
    <mergeCell ref="C5:D5"/>
    <mergeCell ref="C7:D7"/>
    <mergeCell ref="D22:F22"/>
    <mergeCell ref="A17:A18"/>
    <mergeCell ref="B17:B18"/>
    <mergeCell ref="D27:F27"/>
    <mergeCell ref="E24:F24"/>
    <mergeCell ref="D26:F26"/>
    <mergeCell ref="D23:F23"/>
    <mergeCell ref="C17:C18"/>
    <mergeCell ref="D17:F18"/>
    <mergeCell ref="D45:F45"/>
    <mergeCell ref="A8:D8"/>
    <mergeCell ref="C9:D9"/>
    <mergeCell ref="C10:D10"/>
    <mergeCell ref="C11:D11"/>
    <mergeCell ref="A16:E16"/>
    <mergeCell ref="D19:F19"/>
    <mergeCell ref="D37:F37"/>
    <mergeCell ref="D20:F20"/>
    <mergeCell ref="D21:F21"/>
    <mergeCell ref="D47:F47"/>
    <mergeCell ref="D31:F31"/>
    <mergeCell ref="E32:F32"/>
    <mergeCell ref="D25:F25"/>
    <mergeCell ref="D28:F28"/>
    <mergeCell ref="D29:F29"/>
    <mergeCell ref="D30:F30"/>
    <mergeCell ref="D49:F49"/>
    <mergeCell ref="D46:F46"/>
    <mergeCell ref="D43:F43"/>
    <mergeCell ref="D44:F44"/>
    <mergeCell ref="E33:F33"/>
    <mergeCell ref="E34:F34"/>
    <mergeCell ref="D40:F40"/>
    <mergeCell ref="D41:F41"/>
    <mergeCell ref="D35:F35"/>
    <mergeCell ref="D36:F36"/>
    <mergeCell ref="E38:F38"/>
    <mergeCell ref="D50:F50"/>
    <mergeCell ref="D39:F39"/>
    <mergeCell ref="B55:E55"/>
    <mergeCell ref="D51:F51"/>
    <mergeCell ref="D52:F52"/>
    <mergeCell ref="D53:F53"/>
    <mergeCell ref="B54:E54"/>
    <mergeCell ref="D42:F42"/>
    <mergeCell ref="E48:F48"/>
  </mergeCells>
  <printOptions/>
  <pageMargins left="0.7" right="0.7" top="0.44" bottom="0.36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L48"/>
  <sheetViews>
    <sheetView zoomScalePageLayoutView="0" workbookViewId="0" topLeftCell="A1">
      <selection activeCell="B54" sqref="B54"/>
    </sheetView>
  </sheetViews>
  <sheetFormatPr defaultColWidth="9.140625" defaultRowHeight="15"/>
  <cols>
    <col min="1" max="1" width="3.421875" style="1" customWidth="1"/>
    <col min="2" max="2" width="53.140625" style="1" customWidth="1"/>
    <col min="3" max="3" width="17.00390625" style="21" customWidth="1"/>
    <col min="4" max="4" width="0.5625" style="1" hidden="1" customWidth="1"/>
    <col min="5" max="6" width="14.57421875" style="1" customWidth="1"/>
    <col min="7" max="16384" width="9.140625" style="1" customWidth="1"/>
  </cols>
  <sheetData>
    <row r="1" spans="1:6" ht="21.75" customHeight="1">
      <c r="A1" s="86" t="s">
        <v>24</v>
      </c>
      <c r="B1" s="87"/>
      <c r="C1" s="87"/>
      <c r="D1" s="87"/>
      <c r="E1" s="87"/>
      <c r="F1" s="2"/>
    </row>
    <row r="2" spans="1:6" ht="33" customHeight="1">
      <c r="A2" s="88" t="s">
        <v>49</v>
      </c>
      <c r="B2" s="89"/>
      <c r="C2" s="89"/>
      <c r="D2" s="89"/>
      <c r="E2" s="89"/>
      <c r="F2" s="3"/>
    </row>
    <row r="3" spans="1:5" ht="20.25" customHeight="1">
      <c r="A3" s="90" t="s">
        <v>56</v>
      </c>
      <c r="B3" s="89"/>
      <c r="C3" s="89"/>
      <c r="D3" s="89"/>
      <c r="E3" s="89"/>
    </row>
    <row r="4" spans="1:5" ht="20.25">
      <c r="A4" s="91" t="s">
        <v>30</v>
      </c>
      <c r="B4" s="92"/>
      <c r="C4" s="92"/>
      <c r="D4" s="92"/>
      <c r="E4" s="92"/>
    </row>
    <row r="5" spans="1:5" ht="15">
      <c r="A5" s="12">
        <v>1</v>
      </c>
      <c r="B5" s="12" t="s">
        <v>31</v>
      </c>
      <c r="C5" s="68">
        <v>1509.7</v>
      </c>
      <c r="D5" s="42"/>
      <c r="E5" s="16"/>
    </row>
    <row r="6" spans="1:5" ht="15">
      <c r="A6" s="12">
        <v>2</v>
      </c>
      <c r="B6" s="12" t="s">
        <v>32</v>
      </c>
      <c r="C6" s="40">
        <v>1062.7</v>
      </c>
      <c r="D6" s="43"/>
      <c r="E6" s="11"/>
    </row>
    <row r="7" spans="1:5" ht="15">
      <c r="A7" s="12">
        <v>3</v>
      </c>
      <c r="B7" s="12" t="s">
        <v>33</v>
      </c>
      <c r="C7" s="68">
        <v>17</v>
      </c>
      <c r="D7" s="43"/>
      <c r="E7" s="11"/>
    </row>
    <row r="8" spans="1:11" ht="18.75">
      <c r="A8" s="69" t="s">
        <v>34</v>
      </c>
      <c r="B8" s="70"/>
      <c r="C8" s="70"/>
      <c r="D8" s="70"/>
      <c r="K8" s="14"/>
    </row>
    <row r="9" spans="1:7" ht="26.25" customHeight="1">
      <c r="A9" s="12"/>
      <c r="B9" s="13" t="s">
        <v>38</v>
      </c>
      <c r="C9" s="71" t="s">
        <v>40</v>
      </c>
      <c r="D9" s="72"/>
      <c r="E9" s="15" t="s">
        <v>36</v>
      </c>
      <c r="F9" s="15" t="s">
        <v>37</v>
      </c>
      <c r="G9" s="11"/>
    </row>
    <row r="10" spans="1:7" ht="15">
      <c r="A10" s="12">
        <v>1</v>
      </c>
      <c r="B10" s="12" t="s">
        <v>39</v>
      </c>
      <c r="C10" s="68">
        <v>1261.27</v>
      </c>
      <c r="D10" s="43"/>
      <c r="E10" s="12">
        <v>106062.28</v>
      </c>
      <c r="F10" s="12">
        <v>103095.57</v>
      </c>
      <c r="G10" s="11"/>
    </row>
    <row r="11" spans="1:6" ht="15">
      <c r="A11" s="12">
        <v>2</v>
      </c>
      <c r="B11" s="12" t="s">
        <v>41</v>
      </c>
      <c r="C11" s="68">
        <v>3226.88</v>
      </c>
      <c r="D11" s="43"/>
      <c r="E11" s="12">
        <v>6638.69</v>
      </c>
      <c r="F11" s="12">
        <v>5582.29</v>
      </c>
    </row>
    <row r="12" spans="1:6" ht="15">
      <c r="A12" s="12">
        <v>3</v>
      </c>
      <c r="B12" s="12" t="s">
        <v>51</v>
      </c>
      <c r="C12" s="26">
        <v>0</v>
      </c>
      <c r="D12" s="24"/>
      <c r="E12" s="34">
        <v>7893.82</v>
      </c>
      <c r="F12" s="34">
        <v>7257.94</v>
      </c>
    </row>
    <row r="13" spans="1:6" ht="15">
      <c r="A13" s="22"/>
      <c r="B13" s="23" t="s">
        <v>43</v>
      </c>
      <c r="C13" s="24"/>
      <c r="D13" s="24"/>
      <c r="E13" s="22">
        <f>SUM(E10:E12)</f>
        <v>120594.79000000001</v>
      </c>
      <c r="F13" s="22">
        <f>SUM(F10:F12)</f>
        <v>115935.8</v>
      </c>
    </row>
    <row r="14" spans="1:5" ht="18.75">
      <c r="A14" s="79" t="s">
        <v>35</v>
      </c>
      <c r="B14" s="80"/>
      <c r="C14" s="80"/>
      <c r="D14" s="80"/>
      <c r="E14" s="81"/>
    </row>
    <row r="15" spans="1:6" ht="15" customHeight="1">
      <c r="A15" s="82" t="s">
        <v>0</v>
      </c>
      <c r="B15" s="84" t="s">
        <v>1</v>
      </c>
      <c r="C15" s="84" t="s">
        <v>2</v>
      </c>
      <c r="D15" s="73" t="s">
        <v>3</v>
      </c>
      <c r="E15" s="74"/>
      <c r="F15" s="75"/>
    </row>
    <row r="16" spans="1:6" ht="15">
      <c r="A16" s="83"/>
      <c r="B16" s="85"/>
      <c r="C16" s="85"/>
      <c r="D16" s="76"/>
      <c r="E16" s="77"/>
      <c r="F16" s="78"/>
    </row>
    <row r="17" spans="1:6" ht="15">
      <c r="A17" s="5">
        <v>1</v>
      </c>
      <c r="B17" s="5" t="s">
        <v>4</v>
      </c>
      <c r="C17" s="17" t="s">
        <v>5</v>
      </c>
      <c r="D17" s="44">
        <f>SUM(D18:F22)</f>
        <v>19661.718443627364</v>
      </c>
      <c r="E17" s="45"/>
      <c r="F17" s="46"/>
    </row>
    <row r="18" spans="1:6" ht="26.25">
      <c r="A18" s="7"/>
      <c r="B18" s="6" t="s">
        <v>7</v>
      </c>
      <c r="C18" s="18" t="s">
        <v>5</v>
      </c>
      <c r="D18" s="40">
        <v>12783.48087503898</v>
      </c>
      <c r="E18" s="48"/>
      <c r="F18" s="43"/>
    </row>
    <row r="19" spans="1:6" ht="15">
      <c r="A19" s="7"/>
      <c r="B19" s="7" t="s">
        <v>8</v>
      </c>
      <c r="C19" s="18" t="s">
        <v>5</v>
      </c>
      <c r="D19" s="40">
        <f>D18*20.2%</f>
        <v>2582.263136757874</v>
      </c>
      <c r="E19" s="35"/>
      <c r="F19" s="41"/>
    </row>
    <row r="20" spans="1:6" ht="15">
      <c r="A20" s="7"/>
      <c r="B20" s="7" t="s">
        <v>22</v>
      </c>
      <c r="C20" s="18" t="s">
        <v>5</v>
      </c>
      <c r="D20" s="67">
        <v>2765.9744318305106</v>
      </c>
      <c r="E20" s="48"/>
      <c r="F20" s="43"/>
    </row>
    <row r="21" spans="1:6" ht="15">
      <c r="A21" s="7"/>
      <c r="B21" s="6" t="s">
        <v>57</v>
      </c>
      <c r="C21" s="18" t="s">
        <v>48</v>
      </c>
      <c r="D21" s="40">
        <v>1530</v>
      </c>
      <c r="E21" s="48"/>
      <c r="F21" s="43"/>
    </row>
    <row r="22" spans="1:6" ht="15">
      <c r="A22" s="7"/>
      <c r="B22" s="7" t="s">
        <v>10</v>
      </c>
      <c r="C22" s="18" t="s">
        <v>5</v>
      </c>
      <c r="D22" s="40">
        <v>0</v>
      </c>
      <c r="E22" s="48"/>
      <c r="F22" s="43"/>
    </row>
    <row r="23" spans="1:6" ht="26.25">
      <c r="A23" s="5">
        <v>2</v>
      </c>
      <c r="B23" s="8" t="s">
        <v>11</v>
      </c>
      <c r="C23" s="17" t="s">
        <v>5</v>
      </c>
      <c r="D23" s="44">
        <f>SUM(D24:F28)</f>
        <v>24533.57767834855</v>
      </c>
      <c r="E23" s="45"/>
      <c r="F23" s="46"/>
    </row>
    <row r="24" spans="1:6" ht="26.25">
      <c r="A24" s="7"/>
      <c r="B24" s="6" t="s">
        <v>12</v>
      </c>
      <c r="C24" s="18" t="s">
        <v>5</v>
      </c>
      <c r="D24" s="40">
        <v>18725.417679372127</v>
      </c>
      <c r="E24" s="48"/>
      <c r="F24" s="43"/>
    </row>
    <row r="25" spans="1:6" ht="15">
      <c r="A25" s="7"/>
      <c r="B25" s="7" t="s">
        <v>8</v>
      </c>
      <c r="C25" s="18" t="s">
        <v>5</v>
      </c>
      <c r="D25" s="40">
        <f>D24*20.2%</f>
        <v>3782.5343712331696</v>
      </c>
      <c r="E25" s="35"/>
      <c r="F25" s="41"/>
    </row>
    <row r="26" spans="1:6" ht="15">
      <c r="A26" s="7"/>
      <c r="B26" s="7" t="s">
        <v>22</v>
      </c>
      <c r="C26" s="18" t="s">
        <v>5</v>
      </c>
      <c r="D26" s="40">
        <v>2025.6256277432508</v>
      </c>
      <c r="E26" s="48"/>
      <c r="F26" s="43"/>
    </row>
    <row r="27" spans="1:6" ht="15">
      <c r="A27" s="7"/>
      <c r="B27" s="6" t="s">
        <v>26</v>
      </c>
      <c r="C27" s="18"/>
      <c r="D27" s="47"/>
      <c r="E27" s="55"/>
      <c r="F27" s="56"/>
    </row>
    <row r="28" spans="1:6" ht="15">
      <c r="A28" s="7"/>
      <c r="B28" s="7" t="s">
        <v>10</v>
      </c>
      <c r="C28" s="18" t="s">
        <v>5</v>
      </c>
      <c r="D28" s="47">
        <v>0</v>
      </c>
      <c r="E28" s="48"/>
      <c r="F28" s="43"/>
    </row>
    <row r="29" spans="1:6" ht="26.25">
      <c r="A29" s="5">
        <v>3</v>
      </c>
      <c r="B29" s="8" t="s">
        <v>14</v>
      </c>
      <c r="C29" s="17" t="s">
        <v>5</v>
      </c>
      <c r="D29" s="44">
        <f>SUM(D30:F34)</f>
        <v>29830.416266097905</v>
      </c>
      <c r="E29" s="45"/>
      <c r="F29" s="46"/>
    </row>
    <row r="30" spans="1:6" ht="26.25">
      <c r="A30" s="7"/>
      <c r="B30" s="6" t="s">
        <v>23</v>
      </c>
      <c r="C30" s="18" t="s">
        <v>5</v>
      </c>
      <c r="D30" s="29"/>
      <c r="E30" s="35">
        <v>17208.47443159683</v>
      </c>
      <c r="F30" s="43"/>
    </row>
    <row r="31" spans="1:6" ht="15">
      <c r="A31" s="7"/>
      <c r="B31" s="7" t="s">
        <v>8</v>
      </c>
      <c r="C31" s="18" t="s">
        <v>5</v>
      </c>
      <c r="D31" s="40">
        <f>E30*20.2%</f>
        <v>3476.1118351825594</v>
      </c>
      <c r="E31" s="35"/>
      <c r="F31" s="41"/>
    </row>
    <row r="32" spans="1:6" ht="15">
      <c r="A32" s="7"/>
      <c r="B32" s="7" t="s">
        <v>9</v>
      </c>
      <c r="C32" s="18" t="s">
        <v>5</v>
      </c>
      <c r="D32" s="40">
        <v>1428.0008935110432</v>
      </c>
      <c r="E32" s="48"/>
      <c r="F32" s="43"/>
    </row>
    <row r="33" spans="1:6" ht="15">
      <c r="A33" s="7"/>
      <c r="B33" s="6" t="s">
        <v>60</v>
      </c>
      <c r="C33" s="18" t="s">
        <v>5</v>
      </c>
      <c r="D33" s="47">
        <v>7700</v>
      </c>
      <c r="E33" s="48"/>
      <c r="F33" s="43"/>
    </row>
    <row r="34" spans="1:12" ht="15">
      <c r="A34" s="7"/>
      <c r="B34" s="6" t="s">
        <v>27</v>
      </c>
      <c r="C34" s="18" t="s">
        <v>5</v>
      </c>
      <c r="D34" s="40">
        <v>17.829105807473645</v>
      </c>
      <c r="E34" s="48"/>
      <c r="F34" s="43"/>
      <c r="L34" s="11"/>
    </row>
    <row r="35" spans="1:6" ht="15">
      <c r="A35" s="5">
        <v>4</v>
      </c>
      <c r="B35" s="5" t="s">
        <v>15</v>
      </c>
      <c r="C35" s="19" t="s">
        <v>5</v>
      </c>
      <c r="D35" s="44">
        <f>SUM(D36:F40)</f>
        <v>46571.08047796147</v>
      </c>
      <c r="E35" s="45"/>
      <c r="F35" s="46"/>
    </row>
    <row r="36" spans="1:6" ht="15">
      <c r="A36" s="5"/>
      <c r="B36" s="7" t="s">
        <v>28</v>
      </c>
      <c r="C36" s="18" t="s">
        <v>5</v>
      </c>
      <c r="D36" s="40">
        <v>16922.23964214158</v>
      </c>
      <c r="E36" s="42"/>
      <c r="F36" s="43"/>
    </row>
    <row r="37" spans="1:6" ht="15">
      <c r="A37" s="5"/>
      <c r="B37" s="7" t="s">
        <v>8</v>
      </c>
      <c r="C37" s="18" t="s">
        <v>5</v>
      </c>
      <c r="D37" s="40">
        <f>D36*20.2%</f>
        <v>3418.292407712599</v>
      </c>
      <c r="E37" s="35"/>
      <c r="F37" s="41"/>
    </row>
    <row r="38" spans="1:6" ht="36" customHeight="1">
      <c r="A38" s="5"/>
      <c r="B38" s="6" t="s">
        <v>42</v>
      </c>
      <c r="C38" s="18" t="s">
        <v>5</v>
      </c>
      <c r="D38" s="40">
        <v>6592.3397461285995</v>
      </c>
      <c r="E38" s="42"/>
      <c r="F38" s="43"/>
    </row>
    <row r="39" spans="1:6" ht="18" customHeight="1">
      <c r="A39" s="5"/>
      <c r="B39" s="7" t="s">
        <v>46</v>
      </c>
      <c r="C39" s="19" t="s">
        <v>5</v>
      </c>
      <c r="D39" s="40">
        <v>10374.63</v>
      </c>
      <c r="E39" s="42"/>
      <c r="F39" s="43"/>
    </row>
    <row r="40" spans="1:6" ht="18" customHeight="1">
      <c r="A40" s="5"/>
      <c r="B40" s="7" t="s">
        <v>44</v>
      </c>
      <c r="C40" s="19" t="s">
        <v>5</v>
      </c>
      <c r="D40" s="31"/>
      <c r="E40" s="35">
        <v>9263.578681978694</v>
      </c>
      <c r="F40" s="36"/>
    </row>
    <row r="41" spans="1:6" ht="18" customHeight="1">
      <c r="A41" s="5">
        <v>5</v>
      </c>
      <c r="B41" s="5" t="s">
        <v>29</v>
      </c>
      <c r="C41" s="17" t="s">
        <v>5</v>
      </c>
      <c r="D41" s="44">
        <v>7350.11</v>
      </c>
      <c r="E41" s="93"/>
      <c r="F41" s="46"/>
    </row>
    <row r="42" spans="1:6" ht="15">
      <c r="A42" s="5">
        <v>6</v>
      </c>
      <c r="B42" s="5" t="s">
        <v>59</v>
      </c>
      <c r="C42" s="17" t="s">
        <v>5</v>
      </c>
      <c r="D42" s="44">
        <v>7164.09</v>
      </c>
      <c r="E42" s="45"/>
      <c r="F42" s="46"/>
    </row>
    <row r="43" spans="1:6" ht="15">
      <c r="A43" s="4"/>
      <c r="B43" s="5" t="s">
        <v>18</v>
      </c>
      <c r="C43" s="17" t="s">
        <v>5</v>
      </c>
      <c r="D43" s="44">
        <f>D17+D23+D29+D35+D41+D42</f>
        <v>135110.9928660353</v>
      </c>
      <c r="E43" s="45"/>
      <c r="F43" s="46"/>
    </row>
    <row r="44" spans="1:6" ht="15">
      <c r="A44" s="4"/>
      <c r="B44" s="9" t="s">
        <v>17</v>
      </c>
      <c r="C44" s="17" t="s">
        <v>5</v>
      </c>
      <c r="D44" s="44">
        <f>F13-D43</f>
        <v>-19175.192866035286</v>
      </c>
      <c r="E44" s="45"/>
      <c r="F44" s="46"/>
    </row>
    <row r="45" spans="1:6" ht="15">
      <c r="A45" s="4"/>
      <c r="B45" s="5" t="s">
        <v>19</v>
      </c>
      <c r="C45" s="17" t="s">
        <v>5</v>
      </c>
      <c r="D45" s="47"/>
      <c r="E45" s="48"/>
      <c r="F45" s="43"/>
    </row>
    <row r="46" spans="1:6" ht="15">
      <c r="A46" s="10"/>
      <c r="B46" s="53" t="s">
        <v>21</v>
      </c>
      <c r="C46" s="54"/>
      <c r="D46" s="54"/>
      <c r="E46" s="54"/>
      <c r="F46" s="25"/>
    </row>
    <row r="47" spans="1:5" ht="15">
      <c r="A47" s="10"/>
      <c r="B47" s="49" t="s">
        <v>20</v>
      </c>
      <c r="C47" s="49"/>
      <c r="D47" s="49"/>
      <c r="E47" s="49"/>
    </row>
    <row r="48" spans="1:5" ht="15">
      <c r="A48" s="10"/>
      <c r="B48" s="10"/>
      <c r="C48" s="20"/>
      <c r="D48" s="10"/>
      <c r="E48" s="10"/>
    </row>
  </sheetData>
  <sheetProtection/>
  <mergeCells count="47">
    <mergeCell ref="B47:E47"/>
    <mergeCell ref="D43:F43"/>
    <mergeCell ref="D44:F44"/>
    <mergeCell ref="D45:F45"/>
    <mergeCell ref="B46:E46"/>
    <mergeCell ref="D38:F38"/>
    <mergeCell ref="D39:F39"/>
    <mergeCell ref="E40:F40"/>
    <mergeCell ref="D41:F41"/>
    <mergeCell ref="D37:F37"/>
    <mergeCell ref="E30:F30"/>
    <mergeCell ref="D29:F29"/>
    <mergeCell ref="D42:F42"/>
    <mergeCell ref="D31:F31"/>
    <mergeCell ref="D32:F32"/>
    <mergeCell ref="D33:F33"/>
    <mergeCell ref="D34:F34"/>
    <mergeCell ref="D35:F35"/>
    <mergeCell ref="D36:F36"/>
    <mergeCell ref="D22:F22"/>
    <mergeCell ref="A14:E14"/>
    <mergeCell ref="D20:F20"/>
    <mergeCell ref="D24:F24"/>
    <mergeCell ref="D28:F28"/>
    <mergeCell ref="D23:F23"/>
    <mergeCell ref="A15:A16"/>
    <mergeCell ref="B15:B16"/>
    <mergeCell ref="C15:C16"/>
    <mergeCell ref="D15:F16"/>
    <mergeCell ref="D25:F25"/>
    <mergeCell ref="D26:F26"/>
    <mergeCell ref="D27:F27"/>
    <mergeCell ref="A1:E1"/>
    <mergeCell ref="A2:E2"/>
    <mergeCell ref="A3:E3"/>
    <mergeCell ref="A4:E4"/>
    <mergeCell ref="C5:D5"/>
    <mergeCell ref="D17:F17"/>
    <mergeCell ref="D18:F18"/>
    <mergeCell ref="D19:F19"/>
    <mergeCell ref="D21:F21"/>
    <mergeCell ref="C11:D11"/>
    <mergeCell ref="C7:D7"/>
    <mergeCell ref="C6:D6"/>
    <mergeCell ref="A8:D8"/>
    <mergeCell ref="C9:D9"/>
    <mergeCell ref="C10:D10"/>
  </mergeCells>
  <printOptions/>
  <pageMargins left="0.7" right="0.7" top="0.44" bottom="0.36" header="0.3" footer="0.3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47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3.421875" style="1" customWidth="1"/>
    <col min="2" max="2" width="53.140625" style="1" customWidth="1"/>
    <col min="3" max="3" width="17.00390625" style="21" customWidth="1"/>
    <col min="4" max="4" width="0.5625" style="1" hidden="1" customWidth="1"/>
    <col min="5" max="6" width="14.57421875" style="1" customWidth="1"/>
    <col min="7" max="16384" width="9.140625" style="1" customWidth="1"/>
  </cols>
  <sheetData>
    <row r="1" spans="1:6" ht="21.75" customHeight="1">
      <c r="A1" s="86" t="s">
        <v>24</v>
      </c>
      <c r="B1" s="87"/>
      <c r="C1" s="87"/>
      <c r="D1" s="87"/>
      <c r="E1" s="87"/>
      <c r="F1" s="2"/>
    </row>
    <row r="2" spans="1:6" ht="33" customHeight="1">
      <c r="A2" s="88" t="s">
        <v>49</v>
      </c>
      <c r="B2" s="89"/>
      <c r="C2" s="89"/>
      <c r="D2" s="89"/>
      <c r="E2" s="89"/>
      <c r="F2" s="3"/>
    </row>
    <row r="3" spans="1:5" ht="20.25" customHeight="1">
      <c r="A3" s="90" t="s">
        <v>61</v>
      </c>
      <c r="B3" s="89"/>
      <c r="C3" s="89"/>
      <c r="D3" s="89"/>
      <c r="E3" s="89"/>
    </row>
    <row r="4" spans="1:5" ht="20.25">
      <c r="A4" s="91" t="s">
        <v>30</v>
      </c>
      <c r="B4" s="92"/>
      <c r="C4" s="92"/>
      <c r="D4" s="92"/>
      <c r="E4" s="92"/>
    </row>
    <row r="5" spans="1:5" ht="15">
      <c r="A5" s="12">
        <v>1</v>
      </c>
      <c r="B5" s="12" t="s">
        <v>31</v>
      </c>
      <c r="C5" s="68">
        <v>2418.7</v>
      </c>
      <c r="D5" s="42"/>
      <c r="E5" s="16"/>
    </row>
    <row r="6" spans="1:5" ht="15">
      <c r="A6" s="12">
        <v>2</v>
      </c>
      <c r="B6" s="12" t="s">
        <v>32</v>
      </c>
      <c r="C6" s="40">
        <v>1285.6</v>
      </c>
      <c r="D6" s="43"/>
      <c r="E6" s="11"/>
    </row>
    <row r="7" spans="1:5" ht="15">
      <c r="A7" s="12">
        <v>3</v>
      </c>
      <c r="B7" s="12" t="s">
        <v>33</v>
      </c>
      <c r="C7" s="68">
        <v>27</v>
      </c>
      <c r="D7" s="43"/>
      <c r="E7" s="11"/>
    </row>
    <row r="8" spans="1:11" ht="18.75">
      <c r="A8" s="69" t="s">
        <v>34</v>
      </c>
      <c r="B8" s="70"/>
      <c r="C8" s="70"/>
      <c r="D8" s="70"/>
      <c r="K8" s="14"/>
    </row>
    <row r="9" spans="1:7" ht="26.25" customHeight="1">
      <c r="A9" s="12"/>
      <c r="B9" s="13" t="s">
        <v>38</v>
      </c>
      <c r="C9" s="71" t="s">
        <v>40</v>
      </c>
      <c r="D9" s="72"/>
      <c r="E9" s="15" t="s">
        <v>36</v>
      </c>
      <c r="F9" s="15" t="s">
        <v>37</v>
      </c>
      <c r="G9" s="11"/>
    </row>
    <row r="10" spans="1:7" ht="15">
      <c r="A10" s="12">
        <v>1</v>
      </c>
      <c r="B10" s="12" t="s">
        <v>39</v>
      </c>
      <c r="C10" s="68">
        <v>0</v>
      </c>
      <c r="D10" s="43"/>
      <c r="E10" s="12">
        <v>160610.73</v>
      </c>
      <c r="F10" s="12">
        <v>146650.03</v>
      </c>
      <c r="G10" s="11">
        <f>E10-F10</f>
        <v>13960.700000000012</v>
      </c>
    </row>
    <row r="11" spans="1:7" ht="15">
      <c r="A11" s="12">
        <v>2</v>
      </c>
      <c r="B11" s="12" t="s">
        <v>41</v>
      </c>
      <c r="C11" s="68">
        <v>0</v>
      </c>
      <c r="D11" s="43"/>
      <c r="E11" s="12">
        <v>18838.3</v>
      </c>
      <c r="F11" s="12">
        <v>20373.67</v>
      </c>
      <c r="G11" s="11">
        <f>E11-F11</f>
        <v>-1535.369999999999</v>
      </c>
    </row>
    <row r="12" spans="1:6" ht="15">
      <c r="A12" s="22"/>
      <c r="B12" s="23" t="s">
        <v>43</v>
      </c>
      <c r="C12" s="24"/>
      <c r="D12" s="24"/>
      <c r="E12" s="22">
        <f>SUM(E10:E11)</f>
        <v>179449.03</v>
      </c>
      <c r="F12" s="22">
        <f>SUM(F10:F11)</f>
        <v>167023.7</v>
      </c>
    </row>
    <row r="13" spans="1:5" ht="18.75">
      <c r="A13" s="79" t="s">
        <v>35</v>
      </c>
      <c r="B13" s="80"/>
      <c r="C13" s="80"/>
      <c r="D13" s="80"/>
      <c r="E13" s="81"/>
    </row>
    <row r="14" spans="1:6" ht="15" customHeight="1">
      <c r="A14" s="82" t="s">
        <v>0</v>
      </c>
      <c r="B14" s="84" t="s">
        <v>1</v>
      </c>
      <c r="C14" s="84" t="s">
        <v>2</v>
      </c>
      <c r="D14" s="73" t="s">
        <v>3</v>
      </c>
      <c r="E14" s="74"/>
      <c r="F14" s="75"/>
    </row>
    <row r="15" spans="1:6" ht="15">
      <c r="A15" s="83"/>
      <c r="B15" s="85"/>
      <c r="C15" s="85"/>
      <c r="D15" s="76"/>
      <c r="E15" s="77"/>
      <c r="F15" s="78"/>
    </row>
    <row r="16" spans="1:6" ht="15">
      <c r="A16" s="5">
        <v>1</v>
      </c>
      <c r="B16" s="5" t="s">
        <v>4</v>
      </c>
      <c r="C16" s="17" t="s">
        <v>5</v>
      </c>
      <c r="D16" s="44">
        <f>SUM(D17:F21)</f>
        <v>24364.823780114177</v>
      </c>
      <c r="E16" s="45"/>
      <c r="F16" s="46"/>
    </row>
    <row r="17" spans="1:6" ht="26.25">
      <c r="A17" s="7"/>
      <c r="B17" s="6" t="s">
        <v>7</v>
      </c>
      <c r="C17" s="18" t="s">
        <v>5</v>
      </c>
      <c r="D17" s="40">
        <v>15464.80004982602</v>
      </c>
      <c r="E17" s="48"/>
      <c r="F17" s="43"/>
    </row>
    <row r="18" spans="1:6" ht="15">
      <c r="A18" s="7"/>
      <c r="B18" s="7" t="s">
        <v>8</v>
      </c>
      <c r="C18" s="18" t="s">
        <v>5</v>
      </c>
      <c r="D18" s="40">
        <f>D17*20.2%</f>
        <v>3123.889610064856</v>
      </c>
      <c r="E18" s="35"/>
      <c r="F18" s="41"/>
    </row>
    <row r="19" spans="1:6" ht="15">
      <c r="A19" s="7"/>
      <c r="B19" s="7" t="s">
        <v>22</v>
      </c>
      <c r="C19" s="18" t="s">
        <v>5</v>
      </c>
      <c r="D19" s="67">
        <v>3346.134120223303</v>
      </c>
      <c r="E19" s="48"/>
      <c r="F19" s="43"/>
    </row>
    <row r="20" spans="1:6" ht="15">
      <c r="A20" s="7"/>
      <c r="B20" s="6" t="s">
        <v>57</v>
      </c>
      <c r="C20" s="18" t="s">
        <v>48</v>
      </c>
      <c r="D20" s="40">
        <v>2430</v>
      </c>
      <c r="E20" s="48"/>
      <c r="F20" s="43"/>
    </row>
    <row r="21" spans="1:6" ht="15">
      <c r="A21" s="7"/>
      <c r="B21" s="7" t="s">
        <v>10</v>
      </c>
      <c r="C21" s="18" t="s">
        <v>5</v>
      </c>
      <c r="D21" s="40">
        <v>0</v>
      </c>
      <c r="E21" s="48"/>
      <c r="F21" s="43"/>
    </row>
    <row r="22" spans="1:6" ht="26.25">
      <c r="A22" s="5">
        <v>2</v>
      </c>
      <c r="B22" s="8" t="s">
        <v>11</v>
      </c>
      <c r="C22" s="17" t="s">
        <v>5</v>
      </c>
      <c r="D22" s="44">
        <f>SUM(D23:F27)</f>
        <v>29679.465007325576</v>
      </c>
      <c r="E22" s="45"/>
      <c r="F22" s="46"/>
    </row>
    <row r="23" spans="1:6" ht="26.25">
      <c r="A23" s="7"/>
      <c r="B23" s="6" t="s">
        <v>12</v>
      </c>
      <c r="C23" s="18" t="s">
        <v>5</v>
      </c>
      <c r="D23" s="40">
        <v>22653.050690317876</v>
      </c>
      <c r="E23" s="48"/>
      <c r="F23" s="43"/>
    </row>
    <row r="24" spans="1:6" ht="15">
      <c r="A24" s="7"/>
      <c r="B24" s="7" t="s">
        <v>8</v>
      </c>
      <c r="C24" s="18" t="s">
        <v>5</v>
      </c>
      <c r="D24" s="40">
        <f>D23*20.2%</f>
        <v>4575.916239444211</v>
      </c>
      <c r="E24" s="35"/>
      <c r="F24" s="41"/>
    </row>
    <row r="25" spans="1:6" ht="15">
      <c r="A25" s="7"/>
      <c r="B25" s="7" t="s">
        <v>22</v>
      </c>
      <c r="C25" s="18" t="s">
        <v>5</v>
      </c>
      <c r="D25" s="40">
        <v>2450.4980775634917</v>
      </c>
      <c r="E25" s="48"/>
      <c r="F25" s="43"/>
    </row>
    <row r="26" spans="1:6" ht="15">
      <c r="A26" s="7"/>
      <c r="B26" s="6" t="s">
        <v>58</v>
      </c>
      <c r="C26" s="18" t="s">
        <v>5</v>
      </c>
      <c r="D26" s="47">
        <v>0</v>
      </c>
      <c r="E26" s="55"/>
      <c r="F26" s="56"/>
    </row>
    <row r="27" spans="1:6" ht="15">
      <c r="A27" s="7"/>
      <c r="B27" s="7" t="s">
        <v>10</v>
      </c>
      <c r="C27" s="18" t="s">
        <v>5</v>
      </c>
      <c r="D27" s="47">
        <v>0</v>
      </c>
      <c r="E27" s="48"/>
      <c r="F27" s="43"/>
    </row>
    <row r="28" spans="1:6" ht="27" customHeight="1">
      <c r="A28" s="5">
        <v>3</v>
      </c>
      <c r="B28" s="8" t="s">
        <v>14</v>
      </c>
      <c r="C28" s="17" t="s">
        <v>5</v>
      </c>
      <c r="D28" s="44">
        <f>SUM(D29:F33)</f>
        <v>26772.243485174993</v>
      </c>
      <c r="E28" s="45"/>
      <c r="F28" s="46"/>
    </row>
    <row r="29" spans="1:6" ht="26.25">
      <c r="A29" s="7"/>
      <c r="B29" s="6" t="s">
        <v>23</v>
      </c>
      <c r="C29" s="18" t="s">
        <v>5</v>
      </c>
      <c r="D29" s="29"/>
      <c r="E29" s="35">
        <v>20817.93048768315</v>
      </c>
      <c r="F29" s="43"/>
    </row>
    <row r="30" spans="1:6" ht="15">
      <c r="A30" s="7"/>
      <c r="B30" s="7" t="s">
        <v>8</v>
      </c>
      <c r="C30" s="18" t="s">
        <v>5</v>
      </c>
      <c r="D30" s="40">
        <f>E29*20.2%</f>
        <v>4205.221958511996</v>
      </c>
      <c r="E30" s="35"/>
      <c r="F30" s="41"/>
    </row>
    <row r="31" spans="1:6" ht="15">
      <c r="A31" s="7"/>
      <c r="B31" s="7" t="s">
        <v>9</v>
      </c>
      <c r="C31" s="18" t="s">
        <v>5</v>
      </c>
      <c r="D31" s="40">
        <v>1727.5223004590164</v>
      </c>
      <c r="E31" s="48"/>
      <c r="F31" s="43"/>
    </row>
    <row r="32" spans="1:6" ht="15">
      <c r="A32" s="7"/>
      <c r="B32" s="6" t="s">
        <v>26</v>
      </c>
      <c r="C32" s="18"/>
      <c r="D32" s="47">
        <v>0</v>
      </c>
      <c r="E32" s="48"/>
      <c r="F32" s="43"/>
    </row>
    <row r="33" spans="1:12" ht="15">
      <c r="A33" s="7"/>
      <c r="B33" s="6" t="s">
        <v>27</v>
      </c>
      <c r="C33" s="18" t="s">
        <v>5</v>
      </c>
      <c r="D33" s="40">
        <v>21.568738520831953</v>
      </c>
      <c r="E33" s="48"/>
      <c r="F33" s="43"/>
      <c r="L33" s="11"/>
    </row>
    <row r="34" spans="1:6" ht="15">
      <c r="A34" s="5">
        <v>4</v>
      </c>
      <c r="B34" s="5" t="s">
        <v>15</v>
      </c>
      <c r="C34" s="19" t="s">
        <v>5</v>
      </c>
      <c r="D34" s="44">
        <f>SUM(D35:F39)</f>
        <v>56339.31083510611</v>
      </c>
      <c r="E34" s="45"/>
      <c r="F34" s="46"/>
    </row>
    <row r="35" spans="1:6" ht="15">
      <c r="A35" s="5"/>
      <c r="B35" s="7" t="s">
        <v>28</v>
      </c>
      <c r="C35" s="18" t="s">
        <v>5</v>
      </c>
      <c r="D35" s="40">
        <v>20471.6583080241</v>
      </c>
      <c r="E35" s="42"/>
      <c r="F35" s="43"/>
    </row>
    <row r="36" spans="1:6" ht="15">
      <c r="A36" s="5"/>
      <c r="B36" s="7" t="s">
        <v>8</v>
      </c>
      <c r="C36" s="18" t="s">
        <v>5</v>
      </c>
      <c r="D36" s="40">
        <f>D35*20.2%</f>
        <v>4135.2749782208675</v>
      </c>
      <c r="E36" s="35"/>
      <c r="F36" s="41"/>
    </row>
    <row r="37" spans="1:6" ht="36" customHeight="1">
      <c r="A37" s="5"/>
      <c r="B37" s="6" t="s">
        <v>42</v>
      </c>
      <c r="C37" s="18" t="s">
        <v>5</v>
      </c>
      <c r="D37" s="40">
        <v>7975.0747883908225</v>
      </c>
      <c r="E37" s="42"/>
      <c r="F37" s="43"/>
    </row>
    <row r="38" spans="1:6" ht="18" customHeight="1">
      <c r="A38" s="5"/>
      <c r="B38" s="7" t="s">
        <v>46</v>
      </c>
      <c r="C38" s="19" t="s">
        <v>5</v>
      </c>
      <c r="D38" s="40">
        <v>12550.7</v>
      </c>
      <c r="E38" s="42"/>
      <c r="F38" s="43"/>
    </row>
    <row r="39" spans="1:6" ht="18" customHeight="1">
      <c r="A39" s="5"/>
      <c r="B39" s="7" t="s">
        <v>44</v>
      </c>
      <c r="C39" s="19" t="s">
        <v>5</v>
      </c>
      <c r="D39" s="31"/>
      <c r="E39" s="35">
        <v>11206.60276047032</v>
      </c>
      <c r="F39" s="36"/>
    </row>
    <row r="40" spans="1:6" ht="18" customHeight="1">
      <c r="A40" s="5">
        <v>5</v>
      </c>
      <c r="B40" s="5" t="s">
        <v>29</v>
      </c>
      <c r="C40" s="17" t="s">
        <v>5</v>
      </c>
      <c r="D40" s="44">
        <v>19201.25</v>
      </c>
      <c r="E40" s="93"/>
      <c r="F40" s="46"/>
    </row>
    <row r="41" spans="1:6" ht="15">
      <c r="A41" s="5">
        <v>6</v>
      </c>
      <c r="B41" s="5" t="s">
        <v>59</v>
      </c>
      <c r="C41" s="17" t="s">
        <v>5</v>
      </c>
      <c r="D41" s="44">
        <v>10799.04</v>
      </c>
      <c r="E41" s="45"/>
      <c r="F41" s="46"/>
    </row>
    <row r="42" spans="1:6" ht="15">
      <c r="A42" s="4"/>
      <c r="B42" s="5" t="s">
        <v>18</v>
      </c>
      <c r="C42" s="17" t="s">
        <v>5</v>
      </c>
      <c r="D42" s="44">
        <f>D16+D22+D28+D34+D40+D41</f>
        <v>167156.13310772085</v>
      </c>
      <c r="E42" s="45"/>
      <c r="F42" s="46"/>
    </row>
    <row r="43" spans="1:6" ht="15">
      <c r="A43" s="4"/>
      <c r="B43" s="9" t="s">
        <v>17</v>
      </c>
      <c r="C43" s="17" t="s">
        <v>5</v>
      </c>
      <c r="D43" s="44">
        <f>F12-D42</f>
        <v>-132.4331077208335</v>
      </c>
      <c r="E43" s="45"/>
      <c r="F43" s="46"/>
    </row>
    <row r="44" spans="1:6" ht="15">
      <c r="A44" s="4"/>
      <c r="B44" s="5" t="s">
        <v>19</v>
      </c>
      <c r="C44" s="17" t="s">
        <v>5</v>
      </c>
      <c r="D44" s="47"/>
      <c r="E44" s="48"/>
      <c r="F44" s="43"/>
    </row>
    <row r="45" spans="1:6" ht="15">
      <c r="A45" s="10"/>
      <c r="B45" s="53" t="s">
        <v>21</v>
      </c>
      <c r="C45" s="54"/>
      <c r="D45" s="54"/>
      <c r="E45" s="54"/>
      <c r="F45" s="25"/>
    </row>
    <row r="46" spans="1:5" ht="15">
      <c r="A46" s="10"/>
      <c r="B46" s="49" t="s">
        <v>20</v>
      </c>
      <c r="C46" s="49"/>
      <c r="D46" s="49"/>
      <c r="E46" s="49"/>
    </row>
    <row r="47" spans="1:5" ht="15">
      <c r="A47" s="10"/>
      <c r="B47" s="10"/>
      <c r="C47" s="20"/>
      <c r="D47" s="10"/>
      <c r="E47" s="10"/>
    </row>
  </sheetData>
  <sheetProtection/>
  <mergeCells count="47">
    <mergeCell ref="A1:E1"/>
    <mergeCell ref="A2:E2"/>
    <mergeCell ref="A3:E3"/>
    <mergeCell ref="A4:E4"/>
    <mergeCell ref="C9:D9"/>
    <mergeCell ref="C5:D5"/>
    <mergeCell ref="C6:D6"/>
    <mergeCell ref="C7:D7"/>
    <mergeCell ref="A8:D8"/>
    <mergeCell ref="D21:F21"/>
    <mergeCell ref="A13:E13"/>
    <mergeCell ref="D16:F16"/>
    <mergeCell ref="D17:F17"/>
    <mergeCell ref="D18:F18"/>
    <mergeCell ref="D20:F20"/>
    <mergeCell ref="D14:F15"/>
    <mergeCell ref="D19:F19"/>
    <mergeCell ref="C14:C15"/>
    <mergeCell ref="C10:D10"/>
    <mergeCell ref="C11:D11"/>
    <mergeCell ref="D37:F37"/>
    <mergeCell ref="D42:F42"/>
    <mergeCell ref="A14:A15"/>
    <mergeCell ref="B14:B15"/>
    <mergeCell ref="D28:F28"/>
    <mergeCell ref="D22:F22"/>
    <mergeCell ref="D23:F23"/>
    <mergeCell ref="D24:F24"/>
    <mergeCell ref="D25:F25"/>
    <mergeCell ref="D26:F26"/>
    <mergeCell ref="D27:F27"/>
    <mergeCell ref="E29:F29"/>
    <mergeCell ref="B46:E46"/>
    <mergeCell ref="D41:F41"/>
    <mergeCell ref="D30:F30"/>
    <mergeCell ref="D31:F31"/>
    <mergeCell ref="D32:F32"/>
    <mergeCell ref="D33:F33"/>
    <mergeCell ref="D44:F44"/>
    <mergeCell ref="B45:E45"/>
    <mergeCell ref="D34:F34"/>
    <mergeCell ref="D43:F43"/>
    <mergeCell ref="D38:F38"/>
    <mergeCell ref="E39:F39"/>
    <mergeCell ref="D40:F40"/>
    <mergeCell ref="D35:F35"/>
    <mergeCell ref="D36:F36"/>
  </mergeCells>
  <printOptions/>
  <pageMargins left="0.7" right="0.7" top="0.44" bottom="0.36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2018-03-15T06:28:07Z</cp:lastPrinted>
  <dcterms:created xsi:type="dcterms:W3CDTF">2006-09-28T05:33:49Z</dcterms:created>
  <dcterms:modified xsi:type="dcterms:W3CDTF">2019-03-04T07:43:47Z</dcterms:modified>
  <cp:category/>
  <cp:version/>
  <cp:contentType/>
  <cp:contentStatus/>
</cp:coreProperties>
</file>