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центальная 1а" sheetId="1" r:id="rId1"/>
  </sheets>
  <calcPr calcId="144525"/>
</workbook>
</file>

<file path=xl/calcChain.xml><?xml version="1.0" encoding="utf-8"?>
<calcChain xmlns="http://schemas.openxmlformats.org/spreadsheetml/2006/main">
  <c r="D38" i="1" l="1"/>
  <c r="D36" i="1"/>
  <c r="D32" i="1"/>
  <c r="D30" i="1"/>
  <c r="D26" i="1"/>
  <c r="D24" i="1"/>
  <c r="D20" i="1"/>
  <c r="D18" i="1"/>
  <c r="D44" i="1" s="1"/>
  <c r="F14" i="1"/>
  <c r="D45" i="1" s="1"/>
  <c r="E14" i="1"/>
  <c r="C14" i="1"/>
</calcChain>
</file>

<file path=xl/sharedStrings.xml><?xml version="1.0" encoding="utf-8"?>
<sst xmlns="http://schemas.openxmlformats.org/spreadsheetml/2006/main" count="81" uniqueCount="50">
  <si>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</si>
  <si>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</si>
  <si>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п.Политотдельский ул.Центральная дом 1а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</si>
  <si>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</si>
  <si>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</si>
  <si>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</si>
  <si>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</si>
  <si>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</si>
  <si>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</si>
  <si>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</si>
  <si>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</si>
  <si>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</si>
  <si>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</si>
  <si>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</si>
  <si>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</si>
  <si>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</si>
  <si>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</si>
  <si>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</si>
  <si>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</si>
  <si>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</si>
  <si>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</si>
  <si>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</si>
  <si>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</si>
  <si>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</si>
  <si>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</si>
  <si>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</si>
  <si>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</si>
  <si>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</si>
  <si>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</si>
  <si>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</si>
  <si>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</si>
  <si>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</si>
  <si>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тс,обсл.тс,тех.обсл.газопроводов)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</si>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</sst>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12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6" fillId="0" borderId="2" xfId="0" applyNumberFormat="1" applyFont="1" applyBorder="1" applyAlignment="1"/>
    <xf numFmtId="0" fontId="17" fillId="0" borderId="3" xfId="0" applyFont="1" applyBorder="1" applyAlignment="1"/>
    <xf numFmtId="0" fontId="17" fillId="0" borderId="5" xfId="0" applyFont="1" applyBorder="1" applyAlignment="1"/>
    <xf numFmtId="0" fontId="17" fillId="0" borderId="3" xfId="0" applyNumberFormat="1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zoomScaleNormal="100" workbookViewId="0">
      <selection activeCell="A15" sqref="A15:E15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5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3658.2</v>
      </c>
      <c r="D5" s="13"/>
      <c r="E5" s="14"/>
    </row>
    <row r="6" spans="1:11" x14ac:dyDescent="0.25">
      <c r="A6" s="11">
        <v>2</v>
      </c>
      <c r="B6" s="11" t="s">
        <v>5</v>
      </c>
      <c r="C6" s="15">
        <v>2857.4</v>
      </c>
      <c r="D6" s="16"/>
      <c r="E6" s="17"/>
    </row>
    <row r="7" spans="1:11" x14ac:dyDescent="0.25">
      <c r="A7" s="11">
        <v>3</v>
      </c>
      <c r="B7" s="11" t="s">
        <v>6</v>
      </c>
      <c r="C7" s="12">
        <v>60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48559.76</v>
      </c>
      <c r="D10" s="16"/>
      <c r="E10" s="11">
        <v>331895.07</v>
      </c>
      <c r="F10" s="11">
        <v>330384.17</v>
      </c>
      <c r="G10" s="17"/>
    </row>
    <row r="11" spans="1:11" x14ac:dyDescent="0.25">
      <c r="A11" s="11">
        <v>2</v>
      </c>
      <c r="B11" s="11" t="s">
        <v>13</v>
      </c>
      <c r="C11" s="12">
        <v>73284.740000000005</v>
      </c>
      <c r="D11" s="16"/>
      <c r="E11" s="11">
        <v>33328.370000000003</v>
      </c>
      <c r="F11" s="11">
        <v>50486.01</v>
      </c>
    </row>
    <row r="12" spans="1:11" x14ac:dyDescent="0.25">
      <c r="A12" s="11">
        <v>3</v>
      </c>
      <c r="B12" s="11" t="s">
        <v>14</v>
      </c>
      <c r="C12" s="25">
        <v>1112.68</v>
      </c>
      <c r="D12" s="26"/>
      <c r="E12" s="27">
        <v>8433.86</v>
      </c>
      <c r="F12" s="27">
        <v>8363.81</v>
      </c>
    </row>
    <row r="13" spans="1:11" x14ac:dyDescent="0.25">
      <c r="A13" s="11">
        <v>4</v>
      </c>
      <c r="B13" s="11" t="s">
        <v>15</v>
      </c>
      <c r="C13" s="25">
        <v>0</v>
      </c>
      <c r="D13" s="26"/>
      <c r="E13" s="11">
        <v>17445.37</v>
      </c>
      <c r="F13" s="11">
        <v>11290.59</v>
      </c>
    </row>
    <row r="14" spans="1:11" x14ac:dyDescent="0.25">
      <c r="A14" s="28"/>
      <c r="B14" s="29" t="s">
        <v>16</v>
      </c>
      <c r="C14" s="26">
        <f>SUM(C10:D13)</f>
        <v>122957.18</v>
      </c>
      <c r="D14" s="26"/>
      <c r="E14" s="28">
        <f>SUM(E10:E13)</f>
        <v>391102.67</v>
      </c>
      <c r="F14" s="28">
        <f>SUM(F10:F13)</f>
        <v>400524.58</v>
      </c>
    </row>
    <row r="15" spans="1:11" ht="18.75" x14ac:dyDescent="0.3">
      <c r="A15" s="30" t="s">
        <v>17</v>
      </c>
      <c r="B15" s="31"/>
      <c r="C15" s="31"/>
      <c r="D15" s="31"/>
      <c r="E15" s="32"/>
    </row>
    <row r="16" spans="1:11" ht="15" customHeight="1" x14ac:dyDescent="0.25">
      <c r="A16" s="33" t="s">
        <v>18</v>
      </c>
      <c r="B16" s="34" t="s">
        <v>19</v>
      </c>
      <c r="C16" s="34" t="s">
        <v>20</v>
      </c>
      <c r="D16" s="35" t="s">
        <v>21</v>
      </c>
      <c r="E16" s="36"/>
      <c r="F16" s="37"/>
    </row>
    <row r="17" spans="1:6" x14ac:dyDescent="0.25">
      <c r="A17" s="38"/>
      <c r="B17" s="39"/>
      <c r="C17" s="39"/>
      <c r="D17" s="40"/>
      <c r="E17" s="41"/>
      <c r="F17" s="42"/>
    </row>
    <row r="18" spans="1:6" x14ac:dyDescent="0.25">
      <c r="A18" s="43">
        <v>1</v>
      </c>
      <c r="B18" s="43" t="s">
        <v>22</v>
      </c>
      <c r="C18" s="44" t="s">
        <v>23</v>
      </c>
      <c r="D18" s="45">
        <f>SUM(D19:F23)</f>
        <v>59552.773389311034</v>
      </c>
      <c r="E18" s="46"/>
      <c r="F18" s="47"/>
    </row>
    <row r="19" spans="1:6" ht="26.25" x14ac:dyDescent="0.25">
      <c r="A19" s="48"/>
      <c r="B19" s="49" t="s">
        <v>24</v>
      </c>
      <c r="C19" s="50" t="s">
        <v>23</v>
      </c>
      <c r="D19" s="15">
        <v>34372.370614789106</v>
      </c>
      <c r="E19" s="51"/>
      <c r="F19" s="16"/>
    </row>
    <row r="20" spans="1:6" x14ac:dyDescent="0.25">
      <c r="A20" s="48"/>
      <c r="B20" s="48" t="s">
        <v>25</v>
      </c>
      <c r="C20" s="50" t="s">
        <v>23</v>
      </c>
      <c r="D20" s="15">
        <f>D19*20.2%</f>
        <v>6943.218864187399</v>
      </c>
      <c r="E20" s="52"/>
      <c r="F20" s="53"/>
    </row>
    <row r="21" spans="1:6" x14ac:dyDescent="0.25">
      <c r="A21" s="48"/>
      <c r="B21" s="48" t="s">
        <v>26</v>
      </c>
      <c r="C21" s="50" t="s">
        <v>23</v>
      </c>
      <c r="D21" s="54">
        <v>7437.1839103345255</v>
      </c>
      <c r="E21" s="51"/>
      <c r="F21" s="16"/>
    </row>
    <row r="22" spans="1:6" x14ac:dyDescent="0.25">
      <c r="A22" s="48"/>
      <c r="B22" s="49" t="s">
        <v>27</v>
      </c>
      <c r="C22" s="50" t="s">
        <v>28</v>
      </c>
      <c r="D22" s="15">
        <v>10800</v>
      </c>
      <c r="E22" s="51"/>
      <c r="F22" s="16"/>
    </row>
    <row r="23" spans="1:6" x14ac:dyDescent="0.25">
      <c r="A23" s="48"/>
      <c r="B23" s="48" t="s">
        <v>29</v>
      </c>
      <c r="C23" s="50" t="s">
        <v>23</v>
      </c>
      <c r="D23" s="15">
        <v>0</v>
      </c>
      <c r="E23" s="51"/>
      <c r="F23" s="16"/>
    </row>
    <row r="24" spans="1:6" ht="26.25" x14ac:dyDescent="0.25">
      <c r="A24" s="43">
        <v>2</v>
      </c>
      <c r="B24" s="55" t="s">
        <v>30</v>
      </c>
      <c r="C24" s="44" t="s">
        <v>23</v>
      </c>
      <c r="D24" s="45">
        <f>SUM(D25:F29)</f>
        <v>95186.066235168109</v>
      </c>
      <c r="E24" s="46"/>
      <c r="F24" s="47"/>
    </row>
    <row r="25" spans="1:6" ht="26.25" x14ac:dyDescent="0.25">
      <c r="A25" s="48"/>
      <c r="B25" s="49" t="s">
        <v>31</v>
      </c>
      <c r="C25" s="50" t="s">
        <v>23</v>
      </c>
      <c r="D25" s="15">
        <v>50349.118732509567</v>
      </c>
      <c r="E25" s="51"/>
      <c r="F25" s="16"/>
    </row>
    <row r="26" spans="1:6" x14ac:dyDescent="0.25">
      <c r="A26" s="48"/>
      <c r="B26" s="48" t="s">
        <v>25</v>
      </c>
      <c r="C26" s="50" t="s">
        <v>23</v>
      </c>
      <c r="D26" s="15">
        <f>D25*20.2%</f>
        <v>10170.521983966932</v>
      </c>
      <c r="E26" s="52"/>
      <c r="F26" s="53"/>
    </row>
    <row r="27" spans="1:6" x14ac:dyDescent="0.25">
      <c r="A27" s="48"/>
      <c r="B27" s="48" t="s">
        <v>26</v>
      </c>
      <c r="C27" s="50" t="s">
        <v>23</v>
      </c>
      <c r="D27" s="15">
        <v>5446.5255186916011</v>
      </c>
      <c r="E27" s="51"/>
      <c r="F27" s="16"/>
    </row>
    <row r="28" spans="1:6" ht="26.25" x14ac:dyDescent="0.25">
      <c r="A28" s="48"/>
      <c r="B28" s="49" t="s">
        <v>32</v>
      </c>
      <c r="C28" s="50" t="s">
        <v>23</v>
      </c>
      <c r="D28" s="56">
        <v>29219.9</v>
      </c>
      <c r="E28" s="57"/>
      <c r="F28" s="58"/>
    </row>
    <row r="29" spans="1:6" x14ac:dyDescent="0.25">
      <c r="A29" s="48"/>
      <c r="B29" s="48" t="s">
        <v>29</v>
      </c>
      <c r="C29" s="50" t="s">
        <v>23</v>
      </c>
      <c r="D29" s="56">
        <v>0</v>
      </c>
      <c r="E29" s="51"/>
      <c r="F29" s="16"/>
    </row>
    <row r="30" spans="1:6" ht="26.25" x14ac:dyDescent="0.25">
      <c r="A30" s="43">
        <v>3</v>
      </c>
      <c r="B30" s="55" t="s">
        <v>33</v>
      </c>
      <c r="C30" s="44" t="s">
        <v>23</v>
      </c>
      <c r="D30" s="45">
        <f>SUM(D31:F35)</f>
        <v>59456.579045651531</v>
      </c>
      <c r="E30" s="46"/>
      <c r="F30" s="47"/>
    </row>
    <row r="31" spans="1:6" ht="26.25" x14ac:dyDescent="0.25">
      <c r="A31" s="48"/>
      <c r="B31" s="49" t="s">
        <v>34</v>
      </c>
      <c r="C31" s="50" t="s">
        <v>23</v>
      </c>
      <c r="D31" s="59"/>
      <c r="E31" s="52">
        <v>46270.344255993965</v>
      </c>
      <c r="F31" s="16"/>
    </row>
    <row r="32" spans="1:6" x14ac:dyDescent="0.25">
      <c r="A32" s="48"/>
      <c r="B32" s="48" t="s">
        <v>25</v>
      </c>
      <c r="C32" s="50" t="s">
        <v>23</v>
      </c>
      <c r="D32" s="15">
        <f>E31*20.2%</f>
        <v>9346.6095397107802</v>
      </c>
      <c r="E32" s="52"/>
      <c r="F32" s="53"/>
    </row>
    <row r="33" spans="1:12" x14ac:dyDescent="0.25">
      <c r="A33" s="48"/>
      <c r="B33" s="48" t="s">
        <v>35</v>
      </c>
      <c r="C33" s="50" t="s">
        <v>23</v>
      </c>
      <c r="D33" s="15">
        <v>3839.625249946791</v>
      </c>
      <c r="E33" s="51"/>
      <c r="F33" s="16"/>
    </row>
    <row r="34" spans="1:12" x14ac:dyDescent="0.25">
      <c r="A34" s="48"/>
      <c r="B34" s="49" t="s">
        <v>36</v>
      </c>
      <c r="C34" s="50"/>
      <c r="D34" s="56">
        <v>0</v>
      </c>
      <c r="E34" s="51"/>
      <c r="F34" s="16"/>
    </row>
    <row r="35" spans="1:12" x14ac:dyDescent="0.25">
      <c r="A35" s="48"/>
      <c r="B35" s="49" t="s">
        <v>37</v>
      </c>
      <c r="C35" s="50" t="s">
        <v>23</v>
      </c>
      <c r="D35" s="15">
        <v>0</v>
      </c>
      <c r="E35" s="51"/>
      <c r="F35" s="16"/>
      <c r="L35" s="17"/>
    </row>
    <row r="36" spans="1:12" x14ac:dyDescent="0.25">
      <c r="A36" s="43">
        <v>4</v>
      </c>
      <c r="B36" s="43" t="s">
        <v>38</v>
      </c>
      <c r="C36" s="60" t="s">
        <v>23</v>
      </c>
      <c r="D36" s="45">
        <f>SUM(D37:F41)</f>
        <v>112773.65294977617</v>
      </c>
      <c r="E36" s="46"/>
      <c r="F36" s="47"/>
    </row>
    <row r="37" spans="1:12" x14ac:dyDescent="0.25">
      <c r="A37" s="43"/>
      <c r="B37" s="48" t="s">
        <v>39</v>
      </c>
      <c r="C37" s="50" t="s">
        <v>23</v>
      </c>
      <c r="D37" s="15">
        <v>27500.7128573025</v>
      </c>
      <c r="E37" s="13"/>
      <c r="F37" s="16"/>
    </row>
    <row r="38" spans="1:12" x14ac:dyDescent="0.25">
      <c r="A38" s="43"/>
      <c r="B38" s="48" t="s">
        <v>25</v>
      </c>
      <c r="C38" s="50" t="s">
        <v>23</v>
      </c>
      <c r="D38" s="15">
        <f>D37*20.2%</f>
        <v>5555.1439971751042</v>
      </c>
      <c r="E38" s="52"/>
      <c r="F38" s="53"/>
    </row>
    <row r="39" spans="1:12" ht="36" customHeight="1" x14ac:dyDescent="0.25">
      <c r="A39" s="43"/>
      <c r="B39" s="49" t="s">
        <v>40</v>
      </c>
      <c r="C39" s="50" t="s">
        <v>23</v>
      </c>
      <c r="D39" s="15">
        <v>17725.55903885185</v>
      </c>
      <c r="E39" s="13"/>
      <c r="F39" s="16"/>
    </row>
    <row r="40" spans="1:12" ht="18" customHeight="1" x14ac:dyDescent="0.25">
      <c r="A40" s="43"/>
      <c r="B40" s="48" t="s">
        <v>41</v>
      </c>
      <c r="C40" s="60" t="s">
        <v>23</v>
      </c>
      <c r="D40" s="15">
        <v>37084.22</v>
      </c>
      <c r="E40" s="13"/>
      <c r="F40" s="16"/>
    </row>
    <row r="41" spans="1:12" ht="18" customHeight="1" x14ac:dyDescent="0.25">
      <c r="A41" s="43"/>
      <c r="B41" s="48" t="s">
        <v>42</v>
      </c>
      <c r="C41" s="60" t="s">
        <v>23</v>
      </c>
      <c r="D41" s="61"/>
      <c r="E41" s="52">
        <v>24908.017056446712</v>
      </c>
      <c r="F41" s="62"/>
    </row>
    <row r="42" spans="1:12" ht="18" customHeight="1" x14ac:dyDescent="0.25">
      <c r="A42" s="43">
        <v>5</v>
      </c>
      <c r="B42" s="43" t="s">
        <v>43</v>
      </c>
      <c r="C42" s="44" t="s">
        <v>23</v>
      </c>
      <c r="D42" s="63">
        <v>59386.6</v>
      </c>
      <c r="E42" s="64"/>
      <c r="F42" s="65"/>
    </row>
    <row r="43" spans="1:12" x14ac:dyDescent="0.25">
      <c r="A43" s="43">
        <v>6</v>
      </c>
      <c r="B43" s="43" t="s">
        <v>44</v>
      </c>
      <c r="C43" s="44" t="s">
        <v>23</v>
      </c>
      <c r="D43" s="63">
        <v>24002.16</v>
      </c>
      <c r="E43" s="66"/>
      <c r="F43" s="65"/>
      <c r="G43" s="67"/>
    </row>
    <row r="44" spans="1:12" x14ac:dyDescent="0.25">
      <c r="A44" s="68"/>
      <c r="B44" s="43" t="s">
        <v>45</v>
      </c>
      <c r="C44" s="44" t="s">
        <v>23</v>
      </c>
      <c r="D44" s="63">
        <f>D18+D24+D30+D36+D42+D43</f>
        <v>410357.83161990682</v>
      </c>
      <c r="E44" s="66"/>
      <c r="F44" s="65"/>
    </row>
    <row r="45" spans="1:12" x14ac:dyDescent="0.25">
      <c r="A45" s="68"/>
      <c r="B45" s="69" t="s">
        <v>46</v>
      </c>
      <c r="C45" s="44" t="s">
        <v>23</v>
      </c>
      <c r="D45" s="63">
        <f>F14-D44</f>
        <v>-9833.251619906805</v>
      </c>
      <c r="E45" s="66"/>
      <c r="F45" s="65"/>
    </row>
    <row r="46" spans="1:12" x14ac:dyDescent="0.25">
      <c r="A46" s="68"/>
      <c r="B46" s="43" t="s">
        <v>47</v>
      </c>
      <c r="C46" s="44" t="s">
        <v>23</v>
      </c>
      <c r="D46" s="56"/>
      <c r="E46" s="51"/>
      <c r="F46" s="16"/>
    </row>
    <row r="47" spans="1:12" x14ac:dyDescent="0.25">
      <c r="A47" s="70"/>
      <c r="B47" s="71" t="s">
        <v>48</v>
      </c>
      <c r="C47" s="72"/>
      <c r="D47" s="72"/>
      <c r="E47" s="72"/>
      <c r="F47" s="67"/>
    </row>
    <row r="48" spans="1:12" x14ac:dyDescent="0.25">
      <c r="A48" s="70"/>
      <c r="B48" s="73" t="s">
        <v>49</v>
      </c>
      <c r="C48" s="73"/>
      <c r="D48" s="73"/>
      <c r="E48" s="73"/>
    </row>
    <row r="49" spans="1:5" x14ac:dyDescent="0.25">
      <c r="A49" s="70"/>
      <c r="B49" s="70"/>
      <c r="C49" s="74"/>
      <c r="D49" s="70"/>
      <c r="E49" s="70"/>
    </row>
  </sheetData>
  <mergeCells count="47">
    <mergeCell ref="D44:F44"/>
    <mergeCell ref="D45:F45"/>
    <mergeCell ref="D46:F46"/>
    <mergeCell ref="B47:E47"/>
    <mergeCell ref="B48:E48"/>
    <mergeCell ref="D38:F38"/>
    <mergeCell ref="D39:F39"/>
    <mergeCell ref="D40:F40"/>
    <mergeCell ref="E41:F41"/>
    <mergeCell ref="D42:F42"/>
    <mergeCell ref="D43:F43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E31:F31"/>
    <mergeCell ref="D20:F20"/>
    <mergeCell ref="D21:F21"/>
    <mergeCell ref="D22:F22"/>
    <mergeCell ref="D23:F23"/>
    <mergeCell ref="D24:F24"/>
    <mergeCell ref="D25:F25"/>
    <mergeCell ref="A16:A17"/>
    <mergeCell ref="B16:B17"/>
    <mergeCell ref="C16:C17"/>
    <mergeCell ref="D16:F17"/>
    <mergeCell ref="D18:F18"/>
    <mergeCell ref="D19:F19"/>
    <mergeCell ref="C7:D7"/>
    <mergeCell ref="A8:D8"/>
    <mergeCell ref="C9:D9"/>
    <mergeCell ref="C10:D10"/>
    <mergeCell ref="C11:D11"/>
    <mergeCell ref="A15:E15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центальная 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2018-04-11T05:44:32Z</dcterms:created>
  <dcterms:modified xsi:type="dcterms:W3CDTF">2018-04-11T05:44:42Z</dcterms:modified>
</cp:coreProperties>
</file>