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гайдара 1а" sheetId="1" r:id="rId1"/>
  </sheets>
  <calcPr calcId="144525"/>
</workbook>
</file>

<file path=xl/calcChain.xml><?xml version="1.0" encoding="utf-8"?>
<calcChain xmlns="http://schemas.openxmlformats.org/spreadsheetml/2006/main">
  <c r="D38" i="1" l="1"/>
  <c r="D36" i="1" s="1"/>
  <c r="D32" i="1"/>
  <c r="D30" i="1" s="1"/>
  <c r="D26" i="1"/>
  <c r="D24" i="1" s="1"/>
  <c r="D20" i="1"/>
  <c r="D18" i="1" s="1"/>
  <c r="F14" i="1"/>
  <c r="E14" i="1"/>
  <c r="C14" i="1"/>
  <c r="D45" i="1" l="1"/>
  <c r="D44" i="1"/>
</calcChain>
</file>

<file path=xl/sharedStrings.xml><?xml version="1.0" encoding="utf-8"?>
<sst xmlns="http://schemas.openxmlformats.org/spreadsheetml/2006/main" count="80" uniqueCount="50">
  <si>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</si>
  <si>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</si>
  <si>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 Комсомольский ул.Гайдара  дом1а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</si>
  <si>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</si>
  <si>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</si>
  <si>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</si>
  <si>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</si>
  <si>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</si>
  <si>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</si>
  <si>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</si>
  <si>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</si>
  <si>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</si>
  <si>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</si>
  <si>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</si>
  <si>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</si>
  <si>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</si>
  <si>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</si>
  <si>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</si>
  <si>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</si>
  <si>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</si>
  <si>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</si>
  <si>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</si>
  <si>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</si>
  <si>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</si>
  <si>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</si>
  <si>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</si>
  <si>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</si>
  <si>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</si>
  <si>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</si>
  <si>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</si>
  <si>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</si>
  <si>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</si>
  <si>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организаций(поверка тс, обсл. тс,тех. Обсл.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</si>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</sst>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Border="1" applyAlignment="1"/>
    <xf numFmtId="0" fontId="0" fillId="0" borderId="0" xfId="0" applyBorder="1" applyAlignment="1"/>
    <xf numFmtId="0" fontId="12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2" fontId="3" fillId="0" borderId="0" xfId="0" applyNumberFormat="1" applyFont="1"/>
    <xf numFmtId="0" fontId="15" fillId="0" borderId="1" xfId="0" applyFont="1" applyBorder="1"/>
    <xf numFmtId="0" fontId="16" fillId="0" borderId="1" xfId="0" applyFont="1" applyBorder="1"/>
    <xf numFmtId="0" fontId="15" fillId="0" borderId="0" xfId="0" applyFont="1" applyBorder="1"/>
    <xf numFmtId="0" fontId="17" fillId="0" borderId="8" xfId="0" applyFont="1" applyBorder="1" applyAlignment="1"/>
    <xf numFmtId="0" fontId="0" fillId="0" borderId="8" xfId="0" applyBorder="1" applyAlignment="1"/>
    <xf numFmtId="0" fontId="17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tabSelected="1" topLeftCell="A19" zoomScaleNormal="100" workbookViewId="0">
      <selection activeCell="D44" sqref="D44:F44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3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5547.2</v>
      </c>
      <c r="D5" s="13"/>
      <c r="E5" s="14"/>
    </row>
    <row r="6" spans="1:11" x14ac:dyDescent="0.25">
      <c r="A6" s="11">
        <v>2</v>
      </c>
      <c r="B6" s="11" t="s">
        <v>5</v>
      </c>
      <c r="C6" s="15">
        <v>3436.1</v>
      </c>
      <c r="D6" s="16"/>
      <c r="E6" s="17"/>
    </row>
    <row r="7" spans="1:11" x14ac:dyDescent="0.25">
      <c r="A7" s="11">
        <v>3</v>
      </c>
      <c r="B7" s="11" t="s">
        <v>6</v>
      </c>
      <c r="C7" s="12">
        <v>60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32141.32</v>
      </c>
      <c r="D10" s="16"/>
      <c r="E10" s="11">
        <v>428775.26</v>
      </c>
      <c r="F10" s="11">
        <v>408070.17</v>
      </c>
      <c r="G10" s="17"/>
    </row>
    <row r="11" spans="1:11" x14ac:dyDescent="0.25">
      <c r="A11" s="11">
        <v>2</v>
      </c>
      <c r="B11" s="11" t="s">
        <v>13</v>
      </c>
      <c r="C11" s="12">
        <v>4708.38</v>
      </c>
      <c r="D11" s="16"/>
      <c r="E11" s="11">
        <v>46284.5</v>
      </c>
      <c r="F11" s="25">
        <v>42500.29</v>
      </c>
    </row>
    <row r="12" spans="1:11" x14ac:dyDescent="0.25">
      <c r="A12" s="11">
        <v>3</v>
      </c>
      <c r="B12" s="11" t="s">
        <v>14</v>
      </c>
      <c r="C12" s="26">
        <v>893.33</v>
      </c>
      <c r="D12" s="27"/>
      <c r="E12" s="28">
        <v>8667.34</v>
      </c>
      <c r="F12" s="28">
        <v>8991.9</v>
      </c>
    </row>
    <row r="13" spans="1:11" x14ac:dyDescent="0.25">
      <c r="A13" s="11">
        <v>4</v>
      </c>
      <c r="B13" s="11" t="s">
        <v>15</v>
      </c>
      <c r="C13" s="26">
        <v>0</v>
      </c>
      <c r="D13" s="27"/>
      <c r="E13" s="11">
        <v>17464</v>
      </c>
      <c r="F13" s="11">
        <v>16258.52</v>
      </c>
    </row>
    <row r="14" spans="1:11" x14ac:dyDescent="0.25">
      <c r="A14" s="29"/>
      <c r="B14" s="30" t="s">
        <v>16</v>
      </c>
      <c r="C14" s="27">
        <f>SUM(C10:D13)</f>
        <v>37743.03</v>
      </c>
      <c r="D14" s="27"/>
      <c r="E14" s="29">
        <f>SUM(E10:E13)</f>
        <v>501191.10000000003</v>
      </c>
      <c r="F14" s="29">
        <f>SUM(F10:F13)</f>
        <v>475820.88</v>
      </c>
    </row>
    <row r="15" spans="1:11" ht="18.75" x14ac:dyDescent="0.3">
      <c r="A15" s="31" t="s">
        <v>17</v>
      </c>
      <c r="B15" s="32"/>
      <c r="C15" s="32"/>
      <c r="D15" s="32"/>
      <c r="E15" s="33"/>
    </row>
    <row r="16" spans="1:11" ht="15" customHeight="1" x14ac:dyDescent="0.25">
      <c r="A16" s="34" t="s">
        <v>18</v>
      </c>
      <c r="B16" s="35" t="s">
        <v>19</v>
      </c>
      <c r="C16" s="35" t="s">
        <v>20</v>
      </c>
      <c r="D16" s="36" t="s">
        <v>21</v>
      </c>
      <c r="E16" s="37"/>
      <c r="F16" s="38"/>
    </row>
    <row r="17" spans="1:6" x14ac:dyDescent="0.25">
      <c r="A17" s="39"/>
      <c r="B17" s="40"/>
      <c r="C17" s="40"/>
      <c r="D17" s="41"/>
      <c r="E17" s="42"/>
      <c r="F17" s="43"/>
    </row>
    <row r="18" spans="1:6" x14ac:dyDescent="0.25">
      <c r="A18" s="44">
        <v>1</v>
      </c>
      <c r="B18" s="44" t="s">
        <v>22</v>
      </c>
      <c r="C18" s="45" t="s">
        <v>23</v>
      </c>
      <c r="D18" s="46">
        <f>SUM(D19:F23)</f>
        <v>69426.515238682594</v>
      </c>
      <c r="E18" s="47"/>
      <c r="F18" s="48"/>
    </row>
    <row r="19" spans="1:6" ht="26.25" x14ac:dyDescent="0.25">
      <c r="A19" s="49"/>
      <c r="B19" s="50" t="s">
        <v>24</v>
      </c>
      <c r="C19" s="51" t="s">
        <v>23</v>
      </c>
      <c r="D19" s="15">
        <v>41333.695901685744</v>
      </c>
      <c r="E19" s="52"/>
      <c r="F19" s="16"/>
    </row>
    <row r="20" spans="1:6" x14ac:dyDescent="0.25">
      <c r="A20" s="49"/>
      <c r="B20" s="49" t="s">
        <v>25</v>
      </c>
      <c r="C20" s="51" t="s">
        <v>23</v>
      </c>
      <c r="D20" s="15">
        <f>D19*20.2%</f>
        <v>8349.4065721405204</v>
      </c>
      <c r="E20" s="53"/>
      <c r="F20" s="54"/>
    </row>
    <row r="21" spans="1:6" x14ac:dyDescent="0.25">
      <c r="A21" s="49"/>
      <c r="B21" s="49" t="s">
        <v>26</v>
      </c>
      <c r="C21" s="51" t="s">
        <v>23</v>
      </c>
      <c r="D21" s="55">
        <v>8943.4127648563244</v>
      </c>
      <c r="E21" s="52"/>
      <c r="F21" s="16"/>
    </row>
    <row r="22" spans="1:6" x14ac:dyDescent="0.25">
      <c r="A22" s="49"/>
      <c r="B22" s="50" t="s">
        <v>27</v>
      </c>
      <c r="C22" s="51" t="s">
        <v>28</v>
      </c>
      <c r="D22" s="15">
        <v>10800</v>
      </c>
      <c r="E22" s="52"/>
      <c r="F22" s="16"/>
    </row>
    <row r="23" spans="1:6" x14ac:dyDescent="0.25">
      <c r="A23" s="49"/>
      <c r="B23" s="49" t="s">
        <v>29</v>
      </c>
      <c r="C23" s="51" t="s">
        <v>23</v>
      </c>
      <c r="D23" s="15">
        <v>0</v>
      </c>
      <c r="E23" s="52"/>
      <c r="F23" s="16"/>
    </row>
    <row r="24" spans="1:6" ht="26.25" x14ac:dyDescent="0.25">
      <c r="A24" s="44">
        <v>2</v>
      </c>
      <c r="B24" s="56" t="s">
        <v>30</v>
      </c>
      <c r="C24" s="45" t="s">
        <v>23</v>
      </c>
      <c r="D24" s="46">
        <f>SUM(D25:F29)</f>
        <v>109137.75098294287</v>
      </c>
      <c r="E24" s="47"/>
      <c r="F24" s="48"/>
    </row>
    <row r="25" spans="1:6" ht="26.25" x14ac:dyDescent="0.25">
      <c r="A25" s="49"/>
      <c r="B25" s="50" t="s">
        <v>31</v>
      </c>
      <c r="C25" s="51" t="s">
        <v>23</v>
      </c>
      <c r="D25" s="15">
        <v>60546.1632521789</v>
      </c>
      <c r="E25" s="52"/>
      <c r="F25" s="16"/>
    </row>
    <row r="26" spans="1:6" x14ac:dyDescent="0.25">
      <c r="A26" s="49"/>
      <c r="B26" s="49" t="s">
        <v>25</v>
      </c>
      <c r="C26" s="51" t="s">
        <v>23</v>
      </c>
      <c r="D26" s="15">
        <f>D25*20.2%</f>
        <v>12230.324976940137</v>
      </c>
      <c r="E26" s="53"/>
      <c r="F26" s="54"/>
    </row>
    <row r="27" spans="1:6" x14ac:dyDescent="0.25">
      <c r="A27" s="49"/>
      <c r="B27" s="49" t="s">
        <v>26</v>
      </c>
      <c r="C27" s="51" t="s">
        <v>23</v>
      </c>
      <c r="D27" s="15">
        <v>6549.5927538238293</v>
      </c>
      <c r="E27" s="52"/>
      <c r="F27" s="16"/>
    </row>
    <row r="28" spans="1:6" ht="26.25" x14ac:dyDescent="0.25">
      <c r="A28" s="49"/>
      <c r="B28" s="50" t="s">
        <v>32</v>
      </c>
      <c r="C28" s="51"/>
      <c r="D28" s="57">
        <v>29811.67</v>
      </c>
      <c r="E28" s="58"/>
      <c r="F28" s="59"/>
    </row>
    <row r="29" spans="1:6" x14ac:dyDescent="0.25">
      <c r="A29" s="49"/>
      <c r="B29" s="49" t="s">
        <v>29</v>
      </c>
      <c r="C29" s="51" t="s">
        <v>23</v>
      </c>
      <c r="D29" s="57">
        <v>0</v>
      </c>
      <c r="E29" s="52"/>
      <c r="F29" s="16"/>
    </row>
    <row r="30" spans="1:6" ht="26.25" x14ac:dyDescent="0.25">
      <c r="A30" s="44">
        <v>3</v>
      </c>
      <c r="B30" s="56" t="s">
        <v>33</v>
      </c>
      <c r="C30" s="45" t="s">
        <v>23</v>
      </c>
      <c r="D30" s="46">
        <f>SUM(D31:F35)</f>
        <v>71498.128109037367</v>
      </c>
      <c r="E30" s="47"/>
      <c r="F30" s="48"/>
    </row>
    <row r="31" spans="1:6" ht="26.25" x14ac:dyDescent="0.25">
      <c r="A31" s="49"/>
      <c r="B31" s="50" t="s">
        <v>34</v>
      </c>
      <c r="C31" s="51" t="s">
        <v>23</v>
      </c>
      <c r="D31" s="60"/>
      <c r="E31" s="53">
        <v>55641.327744810304</v>
      </c>
      <c r="F31" s="16"/>
    </row>
    <row r="32" spans="1:6" x14ac:dyDescent="0.25">
      <c r="A32" s="49"/>
      <c r="B32" s="49" t="s">
        <v>25</v>
      </c>
      <c r="C32" s="51" t="s">
        <v>23</v>
      </c>
      <c r="D32" s="15">
        <f>E31*20.2%</f>
        <v>11239.548204451681</v>
      </c>
      <c r="E32" s="53"/>
      <c r="F32" s="54"/>
    </row>
    <row r="33" spans="1:12" x14ac:dyDescent="0.25">
      <c r="A33" s="49"/>
      <c r="B33" s="49" t="s">
        <v>35</v>
      </c>
      <c r="C33" s="51" t="s">
        <v>23</v>
      </c>
      <c r="D33" s="15">
        <v>4617.2521597753785</v>
      </c>
      <c r="E33" s="52"/>
      <c r="F33" s="16"/>
    </row>
    <row r="34" spans="1:12" x14ac:dyDescent="0.25">
      <c r="A34" s="49"/>
      <c r="B34" s="50" t="s">
        <v>36</v>
      </c>
      <c r="C34" s="51"/>
      <c r="D34" s="57">
        <v>0</v>
      </c>
      <c r="E34" s="52"/>
      <c r="F34" s="16"/>
    </row>
    <row r="35" spans="1:12" x14ac:dyDescent="0.25">
      <c r="A35" s="49"/>
      <c r="B35" s="50" t="s">
        <v>37</v>
      </c>
      <c r="C35" s="51" t="s">
        <v>23</v>
      </c>
      <c r="D35" s="15">
        <v>0</v>
      </c>
      <c r="E35" s="52"/>
      <c r="F35" s="16"/>
      <c r="L35" s="17"/>
    </row>
    <row r="36" spans="1:12" x14ac:dyDescent="0.25">
      <c r="A36" s="44">
        <v>4</v>
      </c>
      <c r="B36" s="44" t="s">
        <v>38</v>
      </c>
      <c r="C36" s="61" t="s">
        <v>23</v>
      </c>
      <c r="D36" s="46">
        <f>SUM(D37:F41)</f>
        <v>151611.19877606418</v>
      </c>
      <c r="E36" s="47"/>
      <c r="F36" s="48"/>
    </row>
    <row r="37" spans="1:12" x14ac:dyDescent="0.25">
      <c r="A37" s="44"/>
      <c r="B37" s="49" t="s">
        <v>39</v>
      </c>
      <c r="C37" s="51" t="s">
        <v>23</v>
      </c>
      <c r="D37" s="15">
        <v>44715.825382857503</v>
      </c>
      <c r="E37" s="13"/>
      <c r="F37" s="16"/>
    </row>
    <row r="38" spans="1:12" x14ac:dyDescent="0.25">
      <c r="A38" s="44"/>
      <c r="B38" s="49" t="s">
        <v>25</v>
      </c>
      <c r="C38" s="51" t="s">
        <v>23</v>
      </c>
      <c r="D38" s="15">
        <f>D37*20.2%</f>
        <v>9032.5967273372153</v>
      </c>
      <c r="E38" s="53"/>
      <c r="F38" s="54"/>
    </row>
    <row r="39" spans="1:12" ht="36" customHeight="1" x14ac:dyDescent="0.25">
      <c r="A39" s="44"/>
      <c r="B39" s="50" t="s">
        <v>40</v>
      </c>
      <c r="C39" s="51" t="s">
        <v>23</v>
      </c>
      <c r="D39" s="15">
        <v>21315.459303352291</v>
      </c>
      <c r="E39" s="13"/>
      <c r="F39" s="16"/>
    </row>
    <row r="40" spans="1:12" ht="18" customHeight="1" x14ac:dyDescent="0.25">
      <c r="A40" s="44"/>
      <c r="B40" s="49" t="s">
        <v>41</v>
      </c>
      <c r="C40" s="61" t="s">
        <v>23</v>
      </c>
      <c r="D40" s="15">
        <v>46594.76</v>
      </c>
      <c r="E40" s="13"/>
      <c r="F40" s="16"/>
    </row>
    <row r="41" spans="1:12" ht="18" customHeight="1" x14ac:dyDescent="0.25">
      <c r="A41" s="44"/>
      <c r="B41" s="49" t="s">
        <v>42</v>
      </c>
      <c r="C41" s="61" t="s">
        <v>23</v>
      </c>
      <c r="D41" s="62"/>
      <c r="E41" s="53">
        <v>29952.55736251716</v>
      </c>
      <c r="F41" s="63"/>
    </row>
    <row r="42" spans="1:12" ht="18" customHeight="1" x14ac:dyDescent="0.25">
      <c r="A42" s="44">
        <v>5</v>
      </c>
      <c r="B42" s="44" t="s">
        <v>43</v>
      </c>
      <c r="C42" s="45" t="s">
        <v>23</v>
      </c>
      <c r="D42" s="46">
        <v>47281</v>
      </c>
      <c r="E42" s="64"/>
      <c r="F42" s="48"/>
    </row>
    <row r="43" spans="1:12" x14ac:dyDescent="0.25">
      <c r="A43" s="44">
        <v>6</v>
      </c>
      <c r="B43" s="44" t="s">
        <v>44</v>
      </c>
      <c r="C43" s="45" t="s">
        <v>23</v>
      </c>
      <c r="D43" s="46">
        <v>28863.24</v>
      </c>
      <c r="E43" s="47"/>
      <c r="F43" s="48"/>
      <c r="G43" s="65"/>
    </row>
    <row r="44" spans="1:12" x14ac:dyDescent="0.25">
      <c r="A44" s="66"/>
      <c r="B44" s="44" t="s">
        <v>45</v>
      </c>
      <c r="C44" s="45" t="s">
        <v>23</v>
      </c>
      <c r="D44" s="46">
        <f>D18+D24+D30+D36+D42+D43</f>
        <v>477817.83310672699</v>
      </c>
      <c r="E44" s="47"/>
      <c r="F44" s="48"/>
    </row>
    <row r="45" spans="1:12" x14ac:dyDescent="0.25">
      <c r="A45" s="66"/>
      <c r="B45" s="67" t="s">
        <v>46</v>
      </c>
      <c r="C45" s="45" t="s">
        <v>23</v>
      </c>
      <c r="D45" s="46">
        <f>F14-D44</f>
        <v>-1996.9531067269854</v>
      </c>
      <c r="E45" s="47"/>
      <c r="F45" s="48"/>
      <c r="G45" s="65"/>
    </row>
    <row r="46" spans="1:12" x14ac:dyDescent="0.25">
      <c r="A46" s="66"/>
      <c r="B46" s="44" t="s">
        <v>47</v>
      </c>
      <c r="C46" s="45" t="s">
        <v>23</v>
      </c>
      <c r="D46" s="57"/>
      <c r="E46" s="52"/>
      <c r="F46" s="16"/>
    </row>
    <row r="47" spans="1:12" x14ac:dyDescent="0.25">
      <c r="A47" s="68"/>
      <c r="B47" s="69" t="s">
        <v>48</v>
      </c>
      <c r="C47" s="70"/>
      <c r="D47" s="70"/>
      <c r="E47" s="70"/>
      <c r="F47" s="65"/>
    </row>
    <row r="48" spans="1:12" x14ac:dyDescent="0.25">
      <c r="A48" s="68"/>
      <c r="B48" s="71" t="s">
        <v>49</v>
      </c>
      <c r="C48" s="71"/>
      <c r="D48" s="71"/>
      <c r="E48" s="71"/>
    </row>
    <row r="49" spans="1:5" x14ac:dyDescent="0.25">
      <c r="A49" s="68"/>
      <c r="B49" s="68"/>
      <c r="C49" s="72"/>
      <c r="D49" s="68"/>
      <c r="E49" s="68"/>
    </row>
  </sheetData>
  <mergeCells count="47">
    <mergeCell ref="D44:F44"/>
    <mergeCell ref="D45:F45"/>
    <mergeCell ref="D46:F46"/>
    <mergeCell ref="B47:E47"/>
    <mergeCell ref="B48:E48"/>
    <mergeCell ref="D38:F38"/>
    <mergeCell ref="D39:F39"/>
    <mergeCell ref="D40:F40"/>
    <mergeCell ref="E41:F41"/>
    <mergeCell ref="D42:F42"/>
    <mergeCell ref="D43:F43"/>
    <mergeCell ref="D32:F32"/>
    <mergeCell ref="D33:F33"/>
    <mergeCell ref="D34:F34"/>
    <mergeCell ref="D35:F35"/>
    <mergeCell ref="D36:F36"/>
    <mergeCell ref="D37:F37"/>
    <mergeCell ref="D26:F26"/>
    <mergeCell ref="D27:F27"/>
    <mergeCell ref="D28:F28"/>
    <mergeCell ref="D29:F29"/>
    <mergeCell ref="D30:F30"/>
    <mergeCell ref="E31:F31"/>
    <mergeCell ref="D20:F20"/>
    <mergeCell ref="D21:F21"/>
    <mergeCell ref="D22:F22"/>
    <mergeCell ref="D23:F23"/>
    <mergeCell ref="D24:F24"/>
    <mergeCell ref="D25:F25"/>
    <mergeCell ref="A16:A17"/>
    <mergeCell ref="B16:B17"/>
    <mergeCell ref="C16:C17"/>
    <mergeCell ref="D16:F17"/>
    <mergeCell ref="D18:F18"/>
    <mergeCell ref="D19:F19"/>
    <mergeCell ref="C7:D7"/>
    <mergeCell ref="A8:D8"/>
    <mergeCell ref="C9:D9"/>
    <mergeCell ref="C10:D10"/>
    <mergeCell ref="C11:D11"/>
    <mergeCell ref="A15:E15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гайдара 1а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2018-04-10T13:09:12Z</dcterms:created>
  <dcterms:modified xsi:type="dcterms:W3CDTF">2018-04-10T13:09:46Z</dcterms:modified>
</cp:coreProperties>
</file>