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кирова 13" sheetId="1" r:id="rId1"/>
  </sheets>
  <calcPr calcId="144525"/>
</workbook>
</file>

<file path=xl/calcChain.xml><?xml version="1.0" encoding="utf-8"?>
<calcChain xmlns="http://schemas.openxmlformats.org/spreadsheetml/2006/main">
  <c r="G11" i="1" l="1"/>
  <c r="G13" i="1"/>
  <c r="G12" i="1"/>
  <c r="G10" i="1"/>
  <c r="D40" i="1" l="1"/>
  <c r="D38" i="1" s="1"/>
  <c r="D34" i="1"/>
  <c r="D31" i="1" s="1"/>
  <c r="D27" i="1"/>
  <c r="D25" i="1" s="1"/>
  <c r="D21" i="1"/>
  <c r="D19" i="1" s="1"/>
  <c r="F15" i="1"/>
  <c r="E15" i="1"/>
  <c r="C15" i="1"/>
  <c r="D47" i="1" l="1"/>
  <c r="D46" i="1"/>
</calcChain>
</file>

<file path=xl/sharedStrings.xml><?xml version="1.0" encoding="utf-8"?>
<sst xmlns="http://schemas.openxmlformats.org/spreadsheetml/2006/main" count="83" uniqueCount="53">
  <si>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</si>
  <si>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</si>
  <si>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ул.Кирова дом 13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</si>
  <si>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</si>
  <si>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</si>
  <si>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</si>
  <si>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</si>
  <si>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</si>
  <si>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</si>
  <si>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</si>
  <si>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</si>
  <si>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</si>
  <si>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</si>
  <si>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</si>
  <si>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</si>
  <si>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</si>
  <si>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</si>
  <si>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</si>
  <si>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</si>
  <si>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</si>
  <si>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</si>
  <si>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</si>
  <si>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</si>
  <si>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</si>
  <si>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</si>
  <si>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</si>
  <si>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</si>
  <si>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</si>
  <si>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вет. 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</si>
  <si>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</si>
  <si>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</si>
  <si>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</si>
  <si>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</si>
  <si>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организаций(поверка тс,обслуж. тс, тех. обсл. газопровода )</t>
  </si>
  <si>
    <t>2.5.</t>
  </si>
  <si>
    <t>Благоустройство и обеспечение санитарного состояния жилых зданий и придомовой территории - всего:</t>
  </si>
  <si>
    <t>в т.ч.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</si>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</sst>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2" fontId="3" fillId="0" borderId="3" xfId="0" applyNumberFormat="1" applyFont="1" applyBorder="1" applyAlignment="1"/>
    <xf numFmtId="2" fontId="3" fillId="0" borderId="5" xfId="0" applyNumberFormat="1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7" width="9.42578125" style="2" bestFit="1" customWidth="1"/>
    <col min="8" max="16384" width="9.140625" style="2"/>
  </cols>
  <sheetData>
    <row r="1" spans="1:11" ht="21.75" customHeight="1" x14ac:dyDescent="0.25">
      <c r="A1" s="68" t="s">
        <v>0</v>
      </c>
      <c r="B1" s="69"/>
      <c r="C1" s="69"/>
      <c r="D1" s="69"/>
      <c r="E1" s="69"/>
      <c r="F1" s="1"/>
    </row>
    <row r="2" spans="1:11" ht="33" customHeight="1" x14ac:dyDescent="0.25">
      <c r="A2" s="70" t="s">
        <v>1</v>
      </c>
      <c r="B2" s="71"/>
      <c r="C2" s="71"/>
      <c r="D2" s="71"/>
      <c r="E2" s="71"/>
      <c r="F2" s="3"/>
    </row>
    <row r="3" spans="1:11" ht="20.25" customHeight="1" x14ac:dyDescent="0.25">
      <c r="A3" s="72" t="s">
        <v>2</v>
      </c>
      <c r="B3" s="71"/>
      <c r="C3" s="71"/>
      <c r="D3" s="71"/>
      <c r="E3" s="71"/>
    </row>
    <row r="4" spans="1:11" ht="20.25" x14ac:dyDescent="0.3">
      <c r="A4" s="73" t="s">
        <v>3</v>
      </c>
      <c r="B4" s="74"/>
      <c r="C4" s="74"/>
      <c r="D4" s="74"/>
      <c r="E4" s="74"/>
    </row>
    <row r="5" spans="1:11" x14ac:dyDescent="0.25">
      <c r="A5" s="4">
        <v>1</v>
      </c>
      <c r="B5" s="4" t="s">
        <v>4</v>
      </c>
      <c r="C5" s="60">
        <v>3478.7</v>
      </c>
      <c r="D5" s="40"/>
      <c r="E5" s="5"/>
    </row>
    <row r="6" spans="1:11" x14ac:dyDescent="0.25">
      <c r="A6" s="4">
        <v>2</v>
      </c>
      <c r="B6" s="4" t="s">
        <v>5</v>
      </c>
      <c r="C6" s="39">
        <v>2659.1</v>
      </c>
      <c r="D6" s="35"/>
      <c r="E6" s="6"/>
    </row>
    <row r="7" spans="1:11" x14ac:dyDescent="0.25">
      <c r="A7" s="4">
        <v>3</v>
      </c>
      <c r="B7" s="4" t="s">
        <v>6</v>
      </c>
      <c r="C7" s="60">
        <v>60</v>
      </c>
      <c r="D7" s="35"/>
      <c r="E7" s="6"/>
    </row>
    <row r="8" spans="1:11" ht="18.75" x14ac:dyDescent="0.3">
      <c r="A8" s="61" t="s">
        <v>7</v>
      </c>
      <c r="B8" s="62"/>
      <c r="C8" s="62"/>
      <c r="D8" s="62"/>
      <c r="K8" s="7"/>
    </row>
    <row r="9" spans="1:11" ht="26.25" customHeight="1" x14ac:dyDescent="0.25">
      <c r="A9" s="4"/>
      <c r="B9" s="8" t="s">
        <v>8</v>
      </c>
      <c r="C9" s="63" t="s">
        <v>9</v>
      </c>
      <c r="D9" s="64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60">
        <v>56800.21</v>
      </c>
      <c r="D10" s="35"/>
      <c r="E10" s="4">
        <v>390038.76</v>
      </c>
      <c r="F10" s="4">
        <v>359168.05</v>
      </c>
      <c r="G10" s="6">
        <f>C10+E10-F10</f>
        <v>87670.920000000042</v>
      </c>
    </row>
    <row r="11" spans="1:11" x14ac:dyDescent="0.25">
      <c r="A11" s="4">
        <v>2</v>
      </c>
      <c r="B11" s="4" t="s">
        <v>13</v>
      </c>
      <c r="C11" s="60">
        <v>9787.0300000000007</v>
      </c>
      <c r="D11" s="35"/>
      <c r="E11" s="4">
        <v>26066.47</v>
      </c>
      <c r="F11" s="4">
        <v>20677.22</v>
      </c>
      <c r="G11" s="6">
        <f>C11+E11-F11</f>
        <v>15176.279999999999</v>
      </c>
    </row>
    <row r="12" spans="1:11" x14ac:dyDescent="0.25">
      <c r="A12" s="4">
        <v>3</v>
      </c>
      <c r="B12" s="4" t="s">
        <v>14</v>
      </c>
      <c r="C12" s="10">
        <v>1528.49</v>
      </c>
      <c r="D12" s="11"/>
      <c r="E12" s="12">
        <v>8350.2199999999993</v>
      </c>
      <c r="F12" s="12">
        <v>7879.2</v>
      </c>
      <c r="G12" s="6">
        <f t="shared" ref="G11:G12" si="0">C12+E12-F12</f>
        <v>1999.5099999999993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17442.34</v>
      </c>
      <c r="F13" s="4">
        <v>16202.51</v>
      </c>
      <c r="G13" s="6">
        <f>C13+E13-F13</f>
        <v>1239.83</v>
      </c>
    </row>
    <row r="14" spans="1:11" hidden="1" x14ac:dyDescent="0.25">
      <c r="A14" s="4">
        <v>5</v>
      </c>
      <c r="B14" s="4" t="s">
        <v>16</v>
      </c>
      <c r="C14" s="10">
        <v>0</v>
      </c>
      <c r="D14" s="11"/>
      <c r="E14" s="4" t="e">
        <v>#REF!</v>
      </c>
      <c r="F14" s="4" t="e">
        <v>#REF!</v>
      </c>
    </row>
    <row r="15" spans="1:11" x14ac:dyDescent="0.25">
      <c r="A15" s="13"/>
      <c r="B15" s="14" t="s">
        <v>17</v>
      </c>
      <c r="C15" s="11">
        <f>SUM(C10:D14)</f>
        <v>68115.73000000001</v>
      </c>
      <c r="D15" s="11"/>
      <c r="E15" s="13">
        <f>SUM(E10:E13)</f>
        <v>441897.79</v>
      </c>
      <c r="F15" s="13">
        <f>SUM(F10:F13)</f>
        <v>403926.98000000004</v>
      </c>
    </row>
    <row r="16" spans="1:11" ht="18.75" x14ac:dyDescent="0.3">
      <c r="A16" s="65" t="s">
        <v>18</v>
      </c>
      <c r="B16" s="66"/>
      <c r="C16" s="66"/>
      <c r="D16" s="66"/>
      <c r="E16" s="67"/>
    </row>
    <row r="17" spans="1:6" ht="15" customHeight="1" x14ac:dyDescent="0.25">
      <c r="A17" s="50" t="s">
        <v>19</v>
      </c>
      <c r="B17" s="52" t="s">
        <v>20</v>
      </c>
      <c r="C17" s="52" t="s">
        <v>21</v>
      </c>
      <c r="D17" s="54" t="s">
        <v>22</v>
      </c>
      <c r="E17" s="55"/>
      <c r="F17" s="56"/>
    </row>
    <row r="18" spans="1:6" x14ac:dyDescent="0.25">
      <c r="A18" s="51"/>
      <c r="B18" s="53"/>
      <c r="C18" s="53"/>
      <c r="D18" s="57"/>
      <c r="E18" s="58"/>
      <c r="F18" s="59"/>
    </row>
    <row r="19" spans="1:6" x14ac:dyDescent="0.25">
      <c r="A19" s="15">
        <v>1</v>
      </c>
      <c r="B19" s="15" t="s">
        <v>23</v>
      </c>
      <c r="C19" s="16" t="s">
        <v>24</v>
      </c>
      <c r="D19" s="30">
        <f>SUM(D20:F24)</f>
        <v>50829.391656581844</v>
      </c>
      <c r="E19" s="31"/>
      <c r="F19" s="32"/>
    </row>
    <row r="20" spans="1:6" ht="26.25" x14ac:dyDescent="0.25">
      <c r="A20" s="17"/>
      <c r="B20" s="18" t="s">
        <v>25</v>
      </c>
      <c r="C20" s="19" t="s">
        <v>24</v>
      </c>
      <c r="D20" s="39">
        <v>31986.970918242354</v>
      </c>
      <c r="E20" s="34"/>
      <c r="F20" s="35"/>
    </row>
    <row r="21" spans="1:6" x14ac:dyDescent="0.25">
      <c r="A21" s="17"/>
      <c r="B21" s="17" t="s">
        <v>26</v>
      </c>
      <c r="C21" s="19" t="s">
        <v>24</v>
      </c>
      <c r="D21" s="39">
        <f>D20*20.2%</f>
        <v>6461.3681254849553</v>
      </c>
      <c r="E21" s="41"/>
      <c r="F21" s="42"/>
    </row>
    <row r="22" spans="1:6" x14ac:dyDescent="0.25">
      <c r="A22" s="17"/>
      <c r="B22" s="17" t="s">
        <v>27</v>
      </c>
      <c r="C22" s="19" t="s">
        <v>24</v>
      </c>
      <c r="D22" s="49">
        <v>6921.0526128545307</v>
      </c>
      <c r="E22" s="34"/>
      <c r="F22" s="35"/>
    </row>
    <row r="23" spans="1:6" x14ac:dyDescent="0.25">
      <c r="A23" s="17"/>
      <c r="B23" s="18" t="s">
        <v>28</v>
      </c>
      <c r="C23" s="19" t="s">
        <v>29</v>
      </c>
      <c r="D23" s="39">
        <v>5460</v>
      </c>
      <c r="E23" s="34"/>
      <c r="F23" s="35"/>
    </row>
    <row r="24" spans="1:6" x14ac:dyDescent="0.25">
      <c r="A24" s="17"/>
      <c r="B24" s="17" t="s">
        <v>30</v>
      </c>
      <c r="C24" s="19" t="s">
        <v>24</v>
      </c>
      <c r="D24" s="39">
        <v>0</v>
      </c>
      <c r="E24" s="34"/>
      <c r="F24" s="35"/>
    </row>
    <row r="25" spans="1:6" ht="26.25" x14ac:dyDescent="0.25">
      <c r="A25" s="15">
        <v>2</v>
      </c>
      <c r="B25" s="20" t="s">
        <v>31</v>
      </c>
      <c r="C25" s="16" t="s">
        <v>24</v>
      </c>
      <c r="D25" s="30">
        <f>SUM(D26:F30)</f>
        <v>90908.606484893782</v>
      </c>
      <c r="E25" s="31"/>
      <c r="F25" s="32"/>
    </row>
    <row r="26" spans="1:6" ht="26.25" x14ac:dyDescent="0.25">
      <c r="A26" s="17"/>
      <c r="B26" s="18" t="s">
        <v>32</v>
      </c>
      <c r="C26" s="19" t="s">
        <v>24</v>
      </c>
      <c r="D26" s="39">
        <v>46854.952621829703</v>
      </c>
      <c r="E26" s="34"/>
      <c r="F26" s="35"/>
    </row>
    <row r="27" spans="1:6" x14ac:dyDescent="0.25">
      <c r="A27" s="17"/>
      <c r="B27" s="17" t="s">
        <v>26</v>
      </c>
      <c r="C27" s="19" t="s">
        <v>24</v>
      </c>
      <c r="D27" s="39">
        <f>D26*20.2%</f>
        <v>9464.7004296096002</v>
      </c>
      <c r="E27" s="41"/>
      <c r="F27" s="42"/>
    </row>
    <row r="28" spans="1:6" x14ac:dyDescent="0.25">
      <c r="A28" s="17"/>
      <c r="B28" s="17" t="s">
        <v>27</v>
      </c>
      <c r="C28" s="19" t="s">
        <v>24</v>
      </c>
      <c r="D28" s="39">
        <v>5068.5434334544816</v>
      </c>
      <c r="E28" s="34"/>
      <c r="F28" s="35"/>
    </row>
    <row r="29" spans="1:6" ht="26.25" x14ac:dyDescent="0.25">
      <c r="A29" s="17"/>
      <c r="B29" s="18" t="s">
        <v>33</v>
      </c>
      <c r="C29" s="19"/>
      <c r="D29" s="33">
        <v>29520.41</v>
      </c>
      <c r="E29" s="47"/>
      <c r="F29" s="48"/>
    </row>
    <row r="30" spans="1:6" x14ac:dyDescent="0.25">
      <c r="A30" s="17" t="s">
        <v>34</v>
      </c>
      <c r="B30" s="17" t="s">
        <v>30</v>
      </c>
      <c r="C30" s="19" t="s">
        <v>24</v>
      </c>
      <c r="D30" s="33">
        <v>0</v>
      </c>
      <c r="E30" s="34"/>
      <c r="F30" s="35"/>
    </row>
    <row r="31" spans="1:6" ht="26.25" x14ac:dyDescent="0.25">
      <c r="A31" s="15">
        <v>3</v>
      </c>
      <c r="B31" s="20" t="s">
        <v>35</v>
      </c>
      <c r="C31" s="16" t="s">
        <v>24</v>
      </c>
      <c r="D31" s="30">
        <f>SUM(D33:F37)</f>
        <v>55330.366536113943</v>
      </c>
      <c r="E31" s="31"/>
      <c r="F31" s="32"/>
    </row>
    <row r="32" spans="1:6" x14ac:dyDescent="0.25">
      <c r="A32" s="21"/>
      <c r="B32" s="21" t="s">
        <v>36</v>
      </c>
      <c r="C32" s="22"/>
      <c r="D32" s="33"/>
      <c r="E32" s="34"/>
      <c r="F32" s="35"/>
    </row>
    <row r="33" spans="1:12" ht="26.25" x14ac:dyDescent="0.25">
      <c r="A33" s="17"/>
      <c r="B33" s="18" t="s">
        <v>37</v>
      </c>
      <c r="C33" s="19" t="s">
        <v>24</v>
      </c>
      <c r="D33" s="23"/>
      <c r="E33" s="41">
        <v>43059.240012288632</v>
      </c>
      <c r="F33" s="35"/>
    </row>
    <row r="34" spans="1:12" x14ac:dyDescent="0.25">
      <c r="A34" s="17"/>
      <c r="B34" s="17" t="s">
        <v>26</v>
      </c>
      <c r="C34" s="19" t="s">
        <v>24</v>
      </c>
      <c r="D34" s="39">
        <f>E33*20.2%</f>
        <v>8697.966482482303</v>
      </c>
      <c r="E34" s="41"/>
      <c r="F34" s="42"/>
    </row>
    <row r="35" spans="1:12" x14ac:dyDescent="0.25">
      <c r="A35" s="17"/>
      <c r="B35" s="17" t="s">
        <v>38</v>
      </c>
      <c r="C35" s="19" t="s">
        <v>24</v>
      </c>
      <c r="D35" s="39">
        <v>3573.1600413430078</v>
      </c>
      <c r="E35" s="34"/>
      <c r="F35" s="35"/>
    </row>
    <row r="36" spans="1:12" x14ac:dyDescent="0.25">
      <c r="A36" s="17"/>
      <c r="B36" s="18" t="s">
        <v>39</v>
      </c>
      <c r="C36" s="19"/>
      <c r="D36" s="33">
        <v>0</v>
      </c>
      <c r="E36" s="34"/>
      <c r="F36" s="35"/>
    </row>
    <row r="37" spans="1:12" x14ac:dyDescent="0.25">
      <c r="A37" s="17"/>
      <c r="B37" s="18" t="s">
        <v>40</v>
      </c>
      <c r="C37" s="19" t="s">
        <v>24</v>
      </c>
      <c r="D37" s="39">
        <v>0</v>
      </c>
      <c r="E37" s="34"/>
      <c r="F37" s="35"/>
      <c r="L37" s="6"/>
    </row>
    <row r="38" spans="1:12" x14ac:dyDescent="0.25">
      <c r="A38" s="15">
        <v>4</v>
      </c>
      <c r="B38" s="15" t="s">
        <v>41</v>
      </c>
      <c r="C38" s="22" t="s">
        <v>24</v>
      </c>
      <c r="D38" s="30">
        <f>SUM(D39:F43)</f>
        <v>152677.78915963796</v>
      </c>
      <c r="E38" s="31"/>
      <c r="F38" s="32"/>
    </row>
    <row r="39" spans="1:12" x14ac:dyDescent="0.25">
      <c r="A39" s="15"/>
      <c r="B39" s="17" t="s">
        <v>42</v>
      </c>
      <c r="C39" s="19" t="s">
        <v>24</v>
      </c>
      <c r="D39" s="39">
        <v>40343.0200737919</v>
      </c>
      <c r="E39" s="40"/>
      <c r="F39" s="35"/>
    </row>
    <row r="40" spans="1:12" x14ac:dyDescent="0.25">
      <c r="A40" s="15"/>
      <c r="B40" s="17" t="s">
        <v>26</v>
      </c>
      <c r="C40" s="19" t="s">
        <v>24</v>
      </c>
      <c r="D40" s="39">
        <f>D39*20.2%</f>
        <v>8149.2900549059632</v>
      </c>
      <c r="E40" s="41"/>
      <c r="F40" s="42"/>
    </row>
    <row r="41" spans="1:12" ht="36" customHeight="1" x14ac:dyDescent="0.25">
      <c r="A41" s="15"/>
      <c r="B41" s="18" t="s">
        <v>43</v>
      </c>
      <c r="C41" s="19" t="s">
        <v>24</v>
      </c>
      <c r="D41" s="39">
        <v>26495.427325614499</v>
      </c>
      <c r="E41" s="40"/>
      <c r="F41" s="35"/>
    </row>
    <row r="42" spans="1:12" ht="18" customHeight="1" x14ac:dyDescent="0.25">
      <c r="A42" s="15"/>
      <c r="B42" s="17" t="s">
        <v>44</v>
      </c>
      <c r="C42" s="22" t="s">
        <v>24</v>
      </c>
      <c r="D42" s="39">
        <v>44510.62</v>
      </c>
      <c r="E42" s="43"/>
      <c r="F42" s="44"/>
    </row>
    <row r="43" spans="1:12" ht="18" customHeight="1" x14ac:dyDescent="0.25">
      <c r="A43" s="15"/>
      <c r="B43" s="17" t="s">
        <v>45</v>
      </c>
      <c r="C43" s="22" t="s">
        <v>24</v>
      </c>
      <c r="D43" s="24"/>
      <c r="E43" s="41">
        <v>33179.431705325602</v>
      </c>
      <c r="F43" s="45"/>
    </row>
    <row r="44" spans="1:12" ht="18" customHeight="1" x14ac:dyDescent="0.25">
      <c r="A44" s="15">
        <v>5</v>
      </c>
      <c r="B44" s="15" t="s">
        <v>46</v>
      </c>
      <c r="C44" s="16" t="s">
        <v>24</v>
      </c>
      <c r="D44" s="30">
        <v>25282.62</v>
      </c>
      <c r="E44" s="46"/>
      <c r="F44" s="32"/>
      <c r="H44" s="25"/>
    </row>
    <row r="45" spans="1:12" x14ac:dyDescent="0.25">
      <c r="A45" s="15">
        <v>6</v>
      </c>
      <c r="B45" s="15" t="s">
        <v>47</v>
      </c>
      <c r="C45" s="16" t="s">
        <v>24</v>
      </c>
      <c r="D45" s="30">
        <v>25527.360000000001</v>
      </c>
      <c r="E45" s="31"/>
      <c r="F45" s="32"/>
    </row>
    <row r="46" spans="1:12" x14ac:dyDescent="0.25">
      <c r="A46" s="21"/>
      <c r="B46" s="15" t="s">
        <v>48</v>
      </c>
      <c r="C46" s="16" t="s">
        <v>24</v>
      </c>
      <c r="D46" s="30">
        <f>D19+D25+D31+D38+D44+D45</f>
        <v>400556.13383722748</v>
      </c>
      <c r="E46" s="31"/>
      <c r="F46" s="32"/>
      <c r="G46" s="25"/>
    </row>
    <row r="47" spans="1:12" x14ac:dyDescent="0.25">
      <c r="A47" s="21"/>
      <c r="B47" s="26" t="s">
        <v>49</v>
      </c>
      <c r="C47" s="16" t="s">
        <v>24</v>
      </c>
      <c r="D47" s="30">
        <f>F15-D46</f>
        <v>3370.8461627725628</v>
      </c>
      <c r="E47" s="31"/>
      <c r="F47" s="32"/>
    </row>
    <row r="48" spans="1:12" x14ac:dyDescent="0.25">
      <c r="A48" s="21"/>
      <c r="B48" s="15" t="s">
        <v>50</v>
      </c>
      <c r="C48" s="16" t="s">
        <v>24</v>
      </c>
      <c r="D48" s="33"/>
      <c r="E48" s="34"/>
      <c r="F48" s="35"/>
    </row>
    <row r="49" spans="1:6" x14ac:dyDescent="0.25">
      <c r="A49" s="27"/>
      <c r="B49" s="36" t="s">
        <v>51</v>
      </c>
      <c r="C49" s="37"/>
      <c r="D49" s="37"/>
      <c r="E49" s="37"/>
      <c r="F49" s="25"/>
    </row>
    <row r="50" spans="1:6" x14ac:dyDescent="0.25">
      <c r="A50" s="27"/>
      <c r="B50" s="38" t="s">
        <v>52</v>
      </c>
      <c r="C50" s="38"/>
      <c r="D50" s="38"/>
      <c r="E50" s="38"/>
    </row>
    <row r="51" spans="1:6" x14ac:dyDescent="0.25">
      <c r="A51" s="27"/>
      <c r="B51" s="27"/>
      <c r="C51" s="28"/>
      <c r="D51" s="27"/>
      <c r="E51" s="27"/>
    </row>
  </sheetData>
  <mergeCells count="48">
    <mergeCell ref="A16:E16"/>
    <mergeCell ref="A1:E1"/>
    <mergeCell ref="A2:E2"/>
    <mergeCell ref="A3:E3"/>
    <mergeCell ref="A4:E4"/>
    <mergeCell ref="C5:D5"/>
    <mergeCell ref="C6:D6"/>
    <mergeCell ref="C7:D7"/>
    <mergeCell ref="A8:D8"/>
    <mergeCell ref="C9:D9"/>
    <mergeCell ref="C10:D10"/>
    <mergeCell ref="C11:D11"/>
    <mergeCell ref="D26:F26"/>
    <mergeCell ref="A17:A18"/>
    <mergeCell ref="B17:B18"/>
    <mergeCell ref="C17:C18"/>
    <mergeCell ref="D17:F18"/>
    <mergeCell ref="D19:F19"/>
    <mergeCell ref="D20:F20"/>
    <mergeCell ref="D21:F21"/>
    <mergeCell ref="D22:F22"/>
    <mergeCell ref="D23:F23"/>
    <mergeCell ref="D24:F24"/>
    <mergeCell ref="D25:F25"/>
    <mergeCell ref="D38:F38"/>
    <mergeCell ref="D27:F27"/>
    <mergeCell ref="D28:F28"/>
    <mergeCell ref="D29:F29"/>
    <mergeCell ref="D30:F30"/>
    <mergeCell ref="D31:F31"/>
    <mergeCell ref="D32:F32"/>
    <mergeCell ref="E33:F33"/>
    <mergeCell ref="D34:F34"/>
    <mergeCell ref="D35:F35"/>
    <mergeCell ref="D36:F36"/>
    <mergeCell ref="D37:F37"/>
    <mergeCell ref="B50:E50"/>
    <mergeCell ref="D39:F39"/>
    <mergeCell ref="D40:F40"/>
    <mergeCell ref="D41:F41"/>
    <mergeCell ref="D42:F42"/>
    <mergeCell ref="E43:F43"/>
    <mergeCell ref="D44:F44"/>
    <mergeCell ref="D45:F45"/>
    <mergeCell ref="D46:F46"/>
    <mergeCell ref="D47:F47"/>
    <mergeCell ref="D48:F48"/>
    <mergeCell ref="B49:E49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кирова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2018-04-10T11:01:58Z</dcterms:created>
  <dcterms:modified xsi:type="dcterms:W3CDTF">2019-02-19T12:20:58Z</dcterms:modified>
</cp:coreProperties>
</file>