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октябрьская 8" sheetId="1" r:id="rId1"/>
  </sheets>
  <calcPr calcId="144525"/>
</workbook>
</file>

<file path=xl/calcChain.xml><?xml version="1.0" encoding="utf-8"?>
<calcChain xmlns="http://schemas.openxmlformats.org/spreadsheetml/2006/main">
  <c r="D36" i="1" l="1"/>
  <c r="D34" i="1"/>
  <c r="D30" i="1"/>
  <c r="D28" i="1"/>
  <c r="D24" i="1"/>
  <c r="D22" i="1"/>
  <c r="D18" i="1"/>
  <c r="D16" i="1"/>
  <c r="D42" i="1" s="1"/>
  <c r="F12" i="1"/>
  <c r="D43" i="1" s="1"/>
  <c r="E12" i="1"/>
  <c r="C12" i="1"/>
</calcChain>
</file>

<file path=xl/sharedStrings.xml><?xml version="1.0" encoding="utf-8"?>
<sst xmlns="http://schemas.openxmlformats.org/spreadsheetml/2006/main" count="80" uniqueCount="48">
  <si>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</si>
  <si>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</si>
  <si>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Веселая Лопань ул.Октябрьская дом 8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</si>
  <si>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</si>
  <si>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</si>
  <si>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</si>
  <si>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</si>
  <si>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</si>
  <si>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</si>
  <si>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</si>
  <si>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</si>
  <si>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</si>
  <si>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</si>
  <si>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</si>
  <si>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</si>
  <si>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</si>
  <si>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</si>
  <si>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</si>
  <si>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</si>
  <si>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</si>
  <si>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</si>
  <si>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</si>
  <si>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</si>
  <si>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</si>
  <si>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</si>
  <si>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</si>
  <si>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</si>
  <si>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</si>
  <si>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</si>
  <si>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</si>
  <si>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</si>
  <si>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</si>
  <si>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</si>
  <si>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</si>
  <si>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</si>
  <si>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</si>
  <si>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</si>
  <si>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</si>
  <si>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</si>
  <si>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</si>
  <si>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</si>
  <si>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</si>
  <si>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 xml:space="preserve">Расходы на аварийную службу 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</si>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</sst>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2" fontId="3" fillId="0" borderId="0" xfId="0" applyNumberFormat="1" applyFont="1"/>
    <xf numFmtId="0" fontId="14" fillId="0" borderId="1" xfId="0" applyFont="1" applyBorder="1"/>
    <xf numFmtId="2" fontId="15" fillId="0" borderId="2" xfId="0" applyNumberFormat="1" applyFont="1" applyBorder="1" applyAlignment="1"/>
    <xf numFmtId="0" fontId="16" fillId="0" borderId="3" xfId="0" applyNumberFormat="1" applyFont="1" applyBorder="1" applyAlignment="1"/>
    <xf numFmtId="0" fontId="16" fillId="0" borderId="5" xfId="0" applyFont="1" applyBorder="1" applyAlignment="1"/>
    <xf numFmtId="0" fontId="17" fillId="0" borderId="1" xfId="0" applyFont="1" applyBorder="1"/>
    <xf numFmtId="0" fontId="14" fillId="0" borderId="0" xfId="0" applyFont="1" applyBorder="1"/>
    <xf numFmtId="0" fontId="18" fillId="0" borderId="8" xfId="0" applyFont="1" applyBorder="1" applyAlignment="1"/>
    <xf numFmtId="0" fontId="0" fillId="0" borderId="8" xfId="0" applyBorder="1" applyAlignment="1"/>
    <xf numFmtId="0" fontId="18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7"/>
  <sheetViews>
    <sheetView tabSelected="1" zoomScaleNormal="100" workbookViewId="0">
      <selection activeCell="A13" sqref="A13:E13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3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961.3</v>
      </c>
      <c r="D5" s="13"/>
      <c r="E5" s="14"/>
    </row>
    <row r="6" spans="1:11" x14ac:dyDescent="0.25">
      <c r="A6" s="11">
        <v>2</v>
      </c>
      <c r="B6" s="11" t="s">
        <v>5</v>
      </c>
      <c r="C6" s="15">
        <v>379.3</v>
      </c>
      <c r="D6" s="16"/>
      <c r="E6" s="17"/>
    </row>
    <row r="7" spans="1:11" x14ac:dyDescent="0.25">
      <c r="A7" s="11">
        <v>3</v>
      </c>
      <c r="B7" s="11" t="s">
        <v>6</v>
      </c>
      <c r="C7" s="12">
        <v>8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30506.23</v>
      </c>
      <c r="D10" s="16"/>
      <c r="E10" s="11">
        <v>43691.4</v>
      </c>
      <c r="F10" s="11">
        <v>32707.75</v>
      </c>
      <c r="G10" s="17"/>
    </row>
    <row r="11" spans="1:11" x14ac:dyDescent="0.25">
      <c r="A11" s="11">
        <v>2</v>
      </c>
      <c r="B11" s="11" t="s">
        <v>13</v>
      </c>
      <c r="C11" s="12">
        <v>3657.38</v>
      </c>
      <c r="D11" s="16"/>
      <c r="E11" s="11">
        <v>5663.22</v>
      </c>
      <c r="F11" s="11">
        <v>4526.6000000000004</v>
      </c>
    </row>
    <row r="12" spans="1:11" x14ac:dyDescent="0.25">
      <c r="A12" s="25"/>
      <c r="B12" s="26" t="s">
        <v>14</v>
      </c>
      <c r="C12" s="27">
        <f>SUM(C10:D11)</f>
        <v>34163.61</v>
      </c>
      <c r="D12" s="27"/>
      <c r="E12" s="25">
        <f>SUM(E10:E11)</f>
        <v>49354.62</v>
      </c>
      <c r="F12" s="25">
        <f>SUM(F10:F11)</f>
        <v>37234.35</v>
      </c>
    </row>
    <row r="13" spans="1:11" ht="18.75" x14ac:dyDescent="0.3">
      <c r="A13" s="28" t="s">
        <v>15</v>
      </c>
      <c r="B13" s="29"/>
      <c r="C13" s="29"/>
      <c r="D13" s="29"/>
      <c r="E13" s="30"/>
    </row>
    <row r="14" spans="1:11" ht="15" customHeight="1" x14ac:dyDescent="0.25">
      <c r="A14" s="31" t="s">
        <v>16</v>
      </c>
      <c r="B14" s="32" t="s">
        <v>17</v>
      </c>
      <c r="C14" s="32" t="s">
        <v>18</v>
      </c>
      <c r="D14" s="33" t="s">
        <v>19</v>
      </c>
      <c r="E14" s="34"/>
      <c r="F14" s="35"/>
    </row>
    <row r="15" spans="1:11" x14ac:dyDescent="0.25">
      <c r="A15" s="36"/>
      <c r="B15" s="37"/>
      <c r="C15" s="37"/>
      <c r="D15" s="38"/>
      <c r="E15" s="39"/>
      <c r="F15" s="40"/>
    </row>
    <row r="16" spans="1:11" x14ac:dyDescent="0.25">
      <c r="A16" s="41">
        <v>1</v>
      </c>
      <c r="B16" s="41" t="s">
        <v>20</v>
      </c>
      <c r="C16" s="42" t="s">
        <v>21</v>
      </c>
      <c r="D16" s="43">
        <f>SUM(D17:F21)</f>
        <v>6709.5919880190677</v>
      </c>
      <c r="E16" s="44"/>
      <c r="F16" s="45"/>
    </row>
    <row r="17" spans="1:6" ht="26.25" x14ac:dyDescent="0.25">
      <c r="A17" s="46"/>
      <c r="B17" s="47" t="s">
        <v>22</v>
      </c>
      <c r="C17" s="48" t="s">
        <v>21</v>
      </c>
      <c r="D17" s="15">
        <v>3562.6934185586601</v>
      </c>
      <c r="E17" s="49"/>
      <c r="F17" s="16"/>
    </row>
    <row r="18" spans="1:6" x14ac:dyDescent="0.25">
      <c r="A18" s="46"/>
      <c r="B18" s="46" t="s">
        <v>23</v>
      </c>
      <c r="C18" s="48" t="s">
        <v>21</v>
      </c>
      <c r="D18" s="15">
        <f>D17*20.2%</f>
        <v>719.66407054884928</v>
      </c>
      <c r="E18" s="50"/>
      <c r="F18" s="51"/>
    </row>
    <row r="19" spans="1:6" x14ac:dyDescent="0.25">
      <c r="A19" s="46"/>
      <c r="B19" s="46" t="s">
        <v>24</v>
      </c>
      <c r="C19" s="48" t="s">
        <v>21</v>
      </c>
      <c r="D19" s="52">
        <v>987.23449891155792</v>
      </c>
      <c r="E19" s="49"/>
      <c r="F19" s="16"/>
    </row>
    <row r="20" spans="1:6" x14ac:dyDescent="0.25">
      <c r="A20" s="46"/>
      <c r="B20" s="47" t="s">
        <v>25</v>
      </c>
      <c r="C20" s="48" t="s">
        <v>26</v>
      </c>
      <c r="D20" s="15">
        <v>1440</v>
      </c>
      <c r="E20" s="49"/>
      <c r="F20" s="16"/>
    </row>
    <row r="21" spans="1:6" x14ac:dyDescent="0.25">
      <c r="A21" s="46"/>
      <c r="B21" s="46" t="s">
        <v>27</v>
      </c>
      <c r="C21" s="48" t="s">
        <v>21</v>
      </c>
      <c r="D21" s="15">
        <v>0</v>
      </c>
      <c r="E21" s="49"/>
      <c r="F21" s="16"/>
    </row>
    <row r="22" spans="1:6" ht="26.25" x14ac:dyDescent="0.25">
      <c r="A22" s="41">
        <v>2</v>
      </c>
      <c r="B22" s="53" t="s">
        <v>28</v>
      </c>
      <c r="C22" s="42" t="s">
        <v>21</v>
      </c>
      <c r="D22" s="43">
        <f>SUM(D23:F27)</f>
        <v>10740.670309021927</v>
      </c>
      <c r="E22" s="44"/>
      <c r="F22" s="45"/>
    </row>
    <row r="23" spans="1:6" ht="26.25" x14ac:dyDescent="0.25">
      <c r="A23" s="46"/>
      <c r="B23" s="47" t="s">
        <v>29</v>
      </c>
      <c r="C23" s="48" t="s">
        <v>21</v>
      </c>
      <c r="D23" s="15">
        <v>5683.4957427174604</v>
      </c>
      <c r="E23" s="49"/>
      <c r="F23" s="16"/>
    </row>
    <row r="24" spans="1:6" x14ac:dyDescent="0.25">
      <c r="A24" s="46"/>
      <c r="B24" s="46" t="s">
        <v>23</v>
      </c>
      <c r="C24" s="48" t="s">
        <v>21</v>
      </c>
      <c r="D24" s="15">
        <f>D23*20.2%</f>
        <v>1148.0661400289268</v>
      </c>
      <c r="E24" s="50"/>
      <c r="F24" s="51"/>
    </row>
    <row r="25" spans="1:6" x14ac:dyDescent="0.25">
      <c r="A25" s="46"/>
      <c r="B25" s="46" t="s">
        <v>24</v>
      </c>
      <c r="C25" s="48" t="s">
        <v>21</v>
      </c>
      <c r="D25" s="15">
        <v>722.9884262755387</v>
      </c>
      <c r="E25" s="49"/>
      <c r="F25" s="16"/>
    </row>
    <row r="26" spans="1:6" x14ac:dyDescent="0.25">
      <c r="A26" s="46"/>
      <c r="B26" s="47" t="s">
        <v>30</v>
      </c>
      <c r="C26" s="48" t="s">
        <v>21</v>
      </c>
      <c r="D26" s="54">
        <v>3186.12</v>
      </c>
      <c r="E26" s="55"/>
      <c r="F26" s="56"/>
    </row>
    <row r="27" spans="1:6" x14ac:dyDescent="0.25">
      <c r="A27" s="46"/>
      <c r="B27" s="46" t="s">
        <v>27</v>
      </c>
      <c r="C27" s="48" t="s">
        <v>21</v>
      </c>
      <c r="D27" s="54">
        <v>0</v>
      </c>
      <c r="E27" s="49"/>
      <c r="F27" s="16"/>
    </row>
    <row r="28" spans="1:6" ht="26.25" x14ac:dyDescent="0.25">
      <c r="A28" s="41">
        <v>3</v>
      </c>
      <c r="B28" s="53" t="s">
        <v>31</v>
      </c>
      <c r="C28" s="42" t="s">
        <v>21</v>
      </c>
      <c r="D28" s="43">
        <f>SUM(D29:F33)</f>
        <v>6690.4478309006936</v>
      </c>
      <c r="E28" s="44"/>
      <c r="F28" s="45"/>
    </row>
    <row r="29" spans="1:6" ht="26.25" x14ac:dyDescent="0.25">
      <c r="A29" s="46"/>
      <c r="B29" s="47" t="s">
        <v>32</v>
      </c>
      <c r="C29" s="48" t="s">
        <v>21</v>
      </c>
      <c r="D29" s="57"/>
      <c r="E29" s="50">
        <v>5142.0667656955702</v>
      </c>
      <c r="F29" s="16"/>
    </row>
    <row r="30" spans="1:6" x14ac:dyDescent="0.25">
      <c r="A30" s="46"/>
      <c r="B30" s="46" t="s">
        <v>23</v>
      </c>
      <c r="C30" s="48" t="s">
        <v>21</v>
      </c>
      <c r="D30" s="15">
        <f>E29*20.2%</f>
        <v>1038.6974866705052</v>
      </c>
      <c r="E30" s="50"/>
      <c r="F30" s="51"/>
    </row>
    <row r="31" spans="1:6" x14ac:dyDescent="0.25">
      <c r="A31" s="46"/>
      <c r="B31" s="46" t="s">
        <v>33</v>
      </c>
      <c r="C31" s="48" t="s">
        <v>21</v>
      </c>
      <c r="D31" s="15">
        <v>509.68357853461811</v>
      </c>
      <c r="E31" s="49"/>
      <c r="F31" s="16"/>
    </row>
    <row r="32" spans="1:6" x14ac:dyDescent="0.25">
      <c r="A32" s="46"/>
      <c r="B32" s="47" t="s">
        <v>34</v>
      </c>
      <c r="C32" s="48" t="s">
        <v>21</v>
      </c>
      <c r="D32" s="54">
        <v>0</v>
      </c>
      <c r="E32" s="49"/>
      <c r="F32" s="16"/>
    </row>
    <row r="33" spans="1:12" x14ac:dyDescent="0.25">
      <c r="A33" s="46"/>
      <c r="B33" s="47" t="s">
        <v>35</v>
      </c>
      <c r="C33" s="48" t="s">
        <v>21</v>
      </c>
      <c r="D33" s="15">
        <v>0</v>
      </c>
      <c r="E33" s="49"/>
      <c r="F33" s="16"/>
      <c r="L33" s="17"/>
    </row>
    <row r="34" spans="1:12" x14ac:dyDescent="0.25">
      <c r="A34" s="41">
        <v>4</v>
      </c>
      <c r="B34" s="41" t="s">
        <v>36</v>
      </c>
      <c r="C34" s="58" t="s">
        <v>21</v>
      </c>
      <c r="D34" s="43">
        <f>SUM(D35:F39)</f>
        <v>15437.945116487052</v>
      </c>
      <c r="E34" s="44"/>
      <c r="F34" s="45"/>
    </row>
    <row r="35" spans="1:12" x14ac:dyDescent="0.25">
      <c r="A35" s="41"/>
      <c r="B35" s="46" t="s">
        <v>37</v>
      </c>
      <c r="C35" s="48" t="s">
        <v>21</v>
      </c>
      <c r="D35" s="15">
        <v>4039.9035440522298</v>
      </c>
      <c r="E35" s="13"/>
      <c r="F35" s="16"/>
    </row>
    <row r="36" spans="1:12" x14ac:dyDescent="0.25">
      <c r="A36" s="41"/>
      <c r="B36" s="46" t="s">
        <v>23</v>
      </c>
      <c r="C36" s="48" t="s">
        <v>21</v>
      </c>
      <c r="D36" s="15">
        <f>D35*20.2%</f>
        <v>816.06051589855031</v>
      </c>
      <c r="E36" s="50"/>
      <c r="F36" s="51"/>
    </row>
    <row r="37" spans="1:12" ht="36" customHeight="1" x14ac:dyDescent="0.25">
      <c r="A37" s="41"/>
      <c r="B37" s="47" t="s">
        <v>38</v>
      </c>
      <c r="C37" s="48" t="s">
        <v>21</v>
      </c>
      <c r="D37" s="15">
        <v>2352.9448251685121</v>
      </c>
      <c r="E37" s="13"/>
      <c r="F37" s="16"/>
    </row>
    <row r="38" spans="1:12" ht="18" customHeight="1" x14ac:dyDescent="0.25">
      <c r="A38" s="41"/>
      <c r="B38" s="46" t="s">
        <v>39</v>
      </c>
      <c r="C38" s="58" t="s">
        <v>21</v>
      </c>
      <c r="D38" s="15">
        <v>4922.67</v>
      </c>
      <c r="E38" s="13"/>
      <c r="F38" s="16"/>
    </row>
    <row r="39" spans="1:12" ht="18" customHeight="1" x14ac:dyDescent="0.25">
      <c r="A39" s="41"/>
      <c r="B39" s="46" t="s">
        <v>40</v>
      </c>
      <c r="C39" s="58" t="s">
        <v>21</v>
      </c>
      <c r="D39" s="59"/>
      <c r="E39" s="50">
        <v>3306.3662313677601</v>
      </c>
      <c r="F39" s="60"/>
    </row>
    <row r="40" spans="1:12" ht="18" customHeight="1" x14ac:dyDescent="0.25">
      <c r="A40" s="41">
        <v>5</v>
      </c>
      <c r="B40" s="41" t="s">
        <v>41</v>
      </c>
      <c r="C40" s="42" t="s">
        <v>21</v>
      </c>
      <c r="D40" s="43">
        <v>3952.29</v>
      </c>
      <c r="E40" s="61"/>
      <c r="F40" s="45"/>
      <c r="G40" s="62"/>
    </row>
    <row r="41" spans="1:12" x14ac:dyDescent="0.25">
      <c r="A41" s="41">
        <v>6</v>
      </c>
      <c r="B41" s="41" t="s">
        <v>42</v>
      </c>
      <c r="C41" s="42" t="s">
        <v>21</v>
      </c>
      <c r="D41" s="43">
        <v>3186.12</v>
      </c>
      <c r="E41" s="44"/>
      <c r="F41" s="45"/>
    </row>
    <row r="42" spans="1:12" x14ac:dyDescent="0.25">
      <c r="A42" s="63"/>
      <c r="B42" s="41" t="s">
        <v>43</v>
      </c>
      <c r="C42" s="42" t="s">
        <v>21</v>
      </c>
      <c r="D42" s="64">
        <f>D16+D22+D28+D34+D40+D41</f>
        <v>46717.065244428741</v>
      </c>
      <c r="E42" s="65"/>
      <c r="F42" s="66"/>
    </row>
    <row r="43" spans="1:12" x14ac:dyDescent="0.25">
      <c r="A43" s="63"/>
      <c r="B43" s="67" t="s">
        <v>44</v>
      </c>
      <c r="C43" s="42" t="s">
        <v>21</v>
      </c>
      <c r="D43" s="43">
        <f>F12-D42</f>
        <v>-9482.7152444287422</v>
      </c>
      <c r="E43" s="44"/>
      <c r="F43" s="45"/>
    </row>
    <row r="44" spans="1:12" x14ac:dyDescent="0.25">
      <c r="A44" s="63"/>
      <c r="B44" s="41" t="s">
        <v>45</v>
      </c>
      <c r="C44" s="42" t="s">
        <v>21</v>
      </c>
      <c r="D44" s="54"/>
      <c r="E44" s="49"/>
      <c r="F44" s="16"/>
    </row>
    <row r="45" spans="1:12" x14ac:dyDescent="0.25">
      <c r="A45" s="68"/>
      <c r="B45" s="69" t="s">
        <v>46</v>
      </c>
      <c r="C45" s="70"/>
      <c r="D45" s="70"/>
      <c r="E45" s="70"/>
      <c r="F45" s="62"/>
    </row>
    <row r="46" spans="1:12" x14ac:dyDescent="0.25">
      <c r="A46" s="68"/>
      <c r="B46" s="71" t="s">
        <v>47</v>
      </c>
      <c r="C46" s="71"/>
      <c r="D46" s="71"/>
      <c r="E46" s="71"/>
    </row>
    <row r="47" spans="1:12" x14ac:dyDescent="0.25">
      <c r="A47" s="68"/>
      <c r="B47" s="68"/>
      <c r="C47" s="72"/>
      <c r="D47" s="68"/>
      <c r="E47" s="68"/>
    </row>
  </sheetData>
  <mergeCells count="47">
    <mergeCell ref="D42:F42"/>
    <mergeCell ref="D43:F43"/>
    <mergeCell ref="D44:F44"/>
    <mergeCell ref="B45:E45"/>
    <mergeCell ref="B46:E46"/>
    <mergeCell ref="D36:F36"/>
    <mergeCell ref="D37:F37"/>
    <mergeCell ref="D38:F38"/>
    <mergeCell ref="E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E29:F29"/>
    <mergeCell ref="D18:F18"/>
    <mergeCell ref="D19:F19"/>
    <mergeCell ref="D20:F20"/>
    <mergeCell ref="D21:F21"/>
    <mergeCell ref="D22:F22"/>
    <mergeCell ref="D23:F23"/>
    <mergeCell ref="A14:A15"/>
    <mergeCell ref="B14:B15"/>
    <mergeCell ref="C14:C15"/>
    <mergeCell ref="D14:F15"/>
    <mergeCell ref="D16:F16"/>
    <mergeCell ref="D17:F17"/>
    <mergeCell ref="C7:D7"/>
    <mergeCell ref="A8:D8"/>
    <mergeCell ref="C9:D9"/>
    <mergeCell ref="C10:D10"/>
    <mergeCell ref="C11:D11"/>
    <mergeCell ref="A13:E13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октябрьская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2018-04-10T12:44:25Z</dcterms:created>
  <dcterms:modified xsi:type="dcterms:W3CDTF">2018-04-10T12:44:35Z</dcterms:modified>
</cp:coreProperties>
</file>