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школьный2" sheetId="1" r:id="rId1"/>
  </sheets>
  <calcPr calcId="144525"/>
</workbook>
</file>

<file path=xl/calcChain.xml><?xml version="1.0" encoding="utf-8"?>
<calcChain xmlns="http://schemas.openxmlformats.org/spreadsheetml/2006/main"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<sst xmlns="http://schemas.openxmlformats.org/spreadsheetml/2006/main" count="80" uniqueCount="49">
  <si>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</si>
  <si>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</si>
  <si>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Головино пер. Школьный  дом2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</si>
  <si>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</si>
  <si>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</si>
  <si>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</si>
  <si>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</si>
  <si>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</si>
  <si>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</si>
  <si>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</si>
  <si>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</si>
  <si>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</si>
  <si>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</si>
  <si>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</si>
  <si>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</si>
  <si>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</si>
  <si>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</si>
  <si>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</si>
  <si>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</si>
  <si>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</si>
  <si>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</si>
  <si>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</si>
  <si>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</si>
  <si>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</si>
  <si>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</si>
  <si>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</si>
  <si>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</si>
  <si>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</si>
  <si>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</si>
  <si>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</si>
  <si>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</si>
  <si>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организаций(обсл. тс, тех. проверка газопровода 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</si>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</sst>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6" fillId="0" borderId="2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  <xf numFmtId="0" fontId="17" fillId="0" borderId="3" xfId="0" applyNumberFormat="1" applyFont="1" applyBorder="1" applyAlignment="1"/>
    <xf numFmtId="0" fontId="15" fillId="0" borderId="1" xfId="0" applyFont="1" applyBorder="1"/>
    <xf numFmtId="2" fontId="3" fillId="0" borderId="0" xfId="0" applyNumberFormat="1" applyFo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A14" sqref="A14:E1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6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710</v>
      </c>
      <c r="D5" s="13"/>
      <c r="E5" s="14"/>
    </row>
    <row r="6" spans="1:11" x14ac:dyDescent="0.25">
      <c r="A6" s="11">
        <v>2</v>
      </c>
      <c r="B6" s="11" t="s">
        <v>5</v>
      </c>
      <c r="C6" s="15">
        <v>372.9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29035.279999999999</v>
      </c>
      <c r="D10" s="16"/>
      <c r="E10" s="11">
        <v>42704.67</v>
      </c>
      <c r="F10" s="11">
        <v>36334.35</v>
      </c>
      <c r="G10" s="17"/>
    </row>
    <row r="11" spans="1:11" x14ac:dyDescent="0.25">
      <c r="A11" s="11">
        <v>2</v>
      </c>
      <c r="B11" s="11" t="s">
        <v>13</v>
      </c>
      <c r="C11" s="12">
        <v>1408.78</v>
      </c>
      <c r="D11" s="16"/>
      <c r="E11" s="11">
        <v>5857.05</v>
      </c>
      <c r="F11" s="25">
        <v>4958.79</v>
      </c>
    </row>
    <row r="12" spans="1:11" x14ac:dyDescent="0.25">
      <c r="A12" s="11">
        <v>3</v>
      </c>
      <c r="B12" s="11" t="s">
        <v>14</v>
      </c>
      <c r="C12" s="26">
        <v>308.62</v>
      </c>
      <c r="D12" s="27"/>
      <c r="E12" s="28">
        <v>8371.57</v>
      </c>
      <c r="F12" s="28">
        <v>6464.08</v>
      </c>
    </row>
    <row r="13" spans="1:11" x14ac:dyDescent="0.25">
      <c r="A13" s="29"/>
      <c r="B13" s="30" t="s">
        <v>15</v>
      </c>
      <c r="C13" s="27">
        <f>SUM(C10:D12)</f>
        <v>30752.679999999997</v>
      </c>
      <c r="D13" s="27"/>
      <c r="E13" s="29">
        <f>SUM(E10:E12)</f>
        <v>56933.29</v>
      </c>
      <c r="F13" s="29">
        <f>SUM(F10:F12)</f>
        <v>47757.22</v>
      </c>
    </row>
    <row r="14" spans="1:11" ht="18.75" x14ac:dyDescent="0.3">
      <c r="A14" s="31" t="s">
        <v>16</v>
      </c>
      <c r="B14" s="32"/>
      <c r="C14" s="32"/>
      <c r="D14" s="32"/>
      <c r="E14" s="33"/>
    </row>
    <row r="15" spans="1:11" ht="15" customHeight="1" x14ac:dyDescent="0.25">
      <c r="A15" s="34" t="s">
        <v>17</v>
      </c>
      <c r="B15" s="35" t="s">
        <v>18</v>
      </c>
      <c r="C15" s="35" t="s">
        <v>19</v>
      </c>
      <c r="D15" s="36" t="s">
        <v>20</v>
      </c>
      <c r="E15" s="37"/>
      <c r="F15" s="38"/>
    </row>
    <row r="16" spans="1:11" x14ac:dyDescent="0.25">
      <c r="A16" s="39"/>
      <c r="B16" s="40"/>
      <c r="C16" s="40"/>
      <c r="D16" s="41"/>
      <c r="E16" s="42"/>
      <c r="F16" s="43"/>
    </row>
    <row r="17" spans="1:6" x14ac:dyDescent="0.25">
      <c r="A17" s="44">
        <v>1</v>
      </c>
      <c r="B17" s="44" t="s">
        <v>21</v>
      </c>
      <c r="C17" s="45" t="s">
        <v>22</v>
      </c>
      <c r="D17" s="46">
        <f>SUM(D18:F22)</f>
        <v>7802.3956033016311</v>
      </c>
      <c r="E17" s="47"/>
      <c r="F17" s="48"/>
    </row>
    <row r="18" spans="1:6" ht="26.25" x14ac:dyDescent="0.25">
      <c r="A18" s="49"/>
      <c r="B18" s="50" t="s">
        <v>23</v>
      </c>
      <c r="C18" s="51" t="s">
        <v>22</v>
      </c>
      <c r="D18" s="15">
        <v>4485.7062372278497</v>
      </c>
      <c r="E18" s="52"/>
      <c r="F18" s="16"/>
    </row>
    <row r="19" spans="1:6" x14ac:dyDescent="0.25">
      <c r="A19" s="49"/>
      <c r="B19" s="49" t="s">
        <v>24</v>
      </c>
      <c r="C19" s="51" t="s">
        <v>22</v>
      </c>
      <c r="D19" s="15">
        <f>D18*20.2%</f>
        <v>906.11265992002552</v>
      </c>
      <c r="E19" s="53"/>
      <c r="F19" s="54"/>
    </row>
    <row r="20" spans="1:6" x14ac:dyDescent="0.25">
      <c r="A20" s="49"/>
      <c r="B20" s="49" t="s">
        <v>25</v>
      </c>
      <c r="C20" s="51" t="s">
        <v>22</v>
      </c>
      <c r="D20" s="55">
        <v>970.57670615375673</v>
      </c>
      <c r="E20" s="52"/>
      <c r="F20" s="16"/>
    </row>
    <row r="21" spans="1:6" x14ac:dyDescent="0.25">
      <c r="A21" s="49"/>
      <c r="B21" s="50" t="s">
        <v>26</v>
      </c>
      <c r="C21" s="51" t="s">
        <v>27</v>
      </c>
      <c r="D21" s="15">
        <v>1440</v>
      </c>
      <c r="E21" s="52"/>
      <c r="F21" s="16"/>
    </row>
    <row r="22" spans="1:6" x14ac:dyDescent="0.25">
      <c r="A22" s="49"/>
      <c r="B22" s="49" t="s">
        <v>28</v>
      </c>
      <c r="C22" s="51" t="s">
        <v>22</v>
      </c>
      <c r="D22" s="15">
        <v>0</v>
      </c>
      <c r="E22" s="52"/>
      <c r="F22" s="16"/>
    </row>
    <row r="23" spans="1:6" ht="26.25" x14ac:dyDescent="0.25">
      <c r="A23" s="44">
        <v>2</v>
      </c>
      <c r="B23" s="56" t="s">
        <v>29</v>
      </c>
      <c r="C23" s="45" t="s">
        <v>22</v>
      </c>
      <c r="D23" s="46">
        <f>SUM(D24:F28)</f>
        <v>17117.739394237484</v>
      </c>
      <c r="E23" s="47"/>
      <c r="F23" s="48"/>
    </row>
    <row r="24" spans="1:6" ht="26.25" x14ac:dyDescent="0.25">
      <c r="A24" s="49"/>
      <c r="B24" s="50" t="s">
        <v>30</v>
      </c>
      <c r="C24" s="51" t="s">
        <v>22</v>
      </c>
      <c r="D24" s="15">
        <v>6570.7238662255259</v>
      </c>
      <c r="E24" s="52"/>
      <c r="F24" s="16"/>
    </row>
    <row r="25" spans="1:6" x14ac:dyDescent="0.25">
      <c r="A25" s="49"/>
      <c r="B25" s="49" t="s">
        <v>24</v>
      </c>
      <c r="C25" s="51" t="s">
        <v>22</v>
      </c>
      <c r="D25" s="15">
        <f>D24*20.2%</f>
        <v>1327.286220977556</v>
      </c>
      <c r="E25" s="53"/>
      <c r="F25" s="54"/>
    </row>
    <row r="26" spans="1:6" x14ac:dyDescent="0.25">
      <c r="A26" s="49"/>
      <c r="B26" s="49" t="s">
        <v>25</v>
      </c>
      <c r="C26" s="51" t="s">
        <v>22</v>
      </c>
      <c r="D26" s="15">
        <v>710.78930703440119</v>
      </c>
      <c r="E26" s="52"/>
      <c r="F26" s="16"/>
    </row>
    <row r="27" spans="1:6" ht="26.25" x14ac:dyDescent="0.25">
      <c r="A27" s="49"/>
      <c r="B27" s="50" t="s">
        <v>31</v>
      </c>
      <c r="C27" s="51" t="s">
        <v>22</v>
      </c>
      <c r="D27" s="57">
        <v>8508.94</v>
      </c>
      <c r="E27" s="58"/>
      <c r="F27" s="59"/>
    </row>
    <row r="28" spans="1:6" x14ac:dyDescent="0.25">
      <c r="A28" s="49"/>
      <c r="B28" s="49" t="s">
        <v>28</v>
      </c>
      <c r="C28" s="51" t="s">
        <v>22</v>
      </c>
      <c r="D28" s="57">
        <v>0</v>
      </c>
      <c r="E28" s="52"/>
      <c r="F28" s="16"/>
    </row>
    <row r="29" spans="1:6" ht="26.25" x14ac:dyDescent="0.25">
      <c r="A29" s="44">
        <v>3</v>
      </c>
      <c r="B29" s="56" t="s">
        <v>32</v>
      </c>
      <c r="C29" s="45" t="s">
        <v>22</v>
      </c>
      <c r="D29" s="46">
        <f>SUM(D30:F34)</f>
        <v>7759.2770792060801</v>
      </c>
      <c r="E29" s="47"/>
      <c r="F29" s="48"/>
    </row>
    <row r="30" spans="1:6" ht="26.25" x14ac:dyDescent="0.25">
      <c r="A30" s="49"/>
      <c r="B30" s="50" t="s">
        <v>33</v>
      </c>
      <c r="C30" s="51" t="s">
        <v>22</v>
      </c>
      <c r="D30" s="60"/>
      <c r="E30" s="53">
        <v>6038.430521824087</v>
      </c>
      <c r="F30" s="16"/>
    </row>
    <row r="31" spans="1:6" x14ac:dyDescent="0.25">
      <c r="A31" s="49"/>
      <c r="B31" s="49" t="s">
        <v>24</v>
      </c>
      <c r="C31" s="51" t="s">
        <v>22</v>
      </c>
      <c r="D31" s="15">
        <f>E30*20.2%</f>
        <v>1219.7629654084656</v>
      </c>
      <c r="E31" s="53"/>
      <c r="F31" s="54"/>
    </row>
    <row r="32" spans="1:6" x14ac:dyDescent="0.25">
      <c r="A32" s="49"/>
      <c r="B32" s="49" t="s">
        <v>34</v>
      </c>
      <c r="C32" s="51" t="s">
        <v>22</v>
      </c>
      <c r="D32" s="15">
        <v>501.08359197352775</v>
      </c>
      <c r="E32" s="52"/>
      <c r="F32" s="16"/>
    </row>
    <row r="33" spans="1:12" x14ac:dyDescent="0.25">
      <c r="A33" s="49"/>
      <c r="B33" s="50" t="s">
        <v>35</v>
      </c>
      <c r="C33" s="51"/>
      <c r="D33" s="57">
        <v>0</v>
      </c>
      <c r="E33" s="52"/>
      <c r="F33" s="16"/>
    </row>
    <row r="34" spans="1:12" x14ac:dyDescent="0.25">
      <c r="A34" s="49"/>
      <c r="B34" s="50" t="s">
        <v>36</v>
      </c>
      <c r="C34" s="51" t="s">
        <v>22</v>
      </c>
      <c r="D34" s="15">
        <v>0</v>
      </c>
      <c r="E34" s="52"/>
      <c r="F34" s="16"/>
      <c r="L34" s="17"/>
    </row>
    <row r="35" spans="1:12" x14ac:dyDescent="0.25">
      <c r="A35" s="44">
        <v>4</v>
      </c>
      <c r="B35" s="44" t="s">
        <v>37</v>
      </c>
      <c r="C35" s="61" t="s">
        <v>22</v>
      </c>
      <c r="D35" s="46">
        <f>SUM(D36:F40)</f>
        <v>14941.599977846436</v>
      </c>
      <c r="E35" s="47"/>
      <c r="F35" s="48"/>
    </row>
    <row r="36" spans="1:12" x14ac:dyDescent="0.25">
      <c r="A36" s="44"/>
      <c r="B36" s="49" t="s">
        <v>38</v>
      </c>
      <c r="C36" s="51" t="s">
        <v>22</v>
      </c>
      <c r="D36" s="15">
        <v>3937.99111937009</v>
      </c>
      <c r="E36" s="13"/>
      <c r="F36" s="16"/>
    </row>
    <row r="37" spans="1:12" x14ac:dyDescent="0.25">
      <c r="A37" s="44"/>
      <c r="B37" s="49" t="s">
        <v>24</v>
      </c>
      <c r="C37" s="51" t="s">
        <v>22</v>
      </c>
      <c r="D37" s="15">
        <f>D36*20.2%</f>
        <v>795.47420611275811</v>
      </c>
      <c r="E37" s="53"/>
      <c r="F37" s="54"/>
    </row>
    <row r="38" spans="1:12" ht="36" customHeight="1" x14ac:dyDescent="0.25">
      <c r="A38" s="44"/>
      <c r="B38" s="50" t="s">
        <v>39</v>
      </c>
      <c r="C38" s="51" t="s">
        <v>22</v>
      </c>
      <c r="D38" s="15">
        <v>2313.2431460726025</v>
      </c>
      <c r="E38" s="13"/>
      <c r="F38" s="16"/>
    </row>
    <row r="39" spans="1:12" ht="18" customHeight="1" x14ac:dyDescent="0.25">
      <c r="A39" s="44"/>
      <c r="B39" s="49" t="s">
        <v>40</v>
      </c>
      <c r="C39" s="61" t="s">
        <v>22</v>
      </c>
      <c r="D39" s="15">
        <v>4839.6099999999997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22</v>
      </c>
      <c r="D40" s="62"/>
      <c r="E40" s="53">
        <v>3055.2815062909876</v>
      </c>
      <c r="F40" s="63"/>
    </row>
    <row r="41" spans="1:12" ht="18" customHeight="1" x14ac:dyDescent="0.25">
      <c r="A41" s="44">
        <v>5</v>
      </c>
      <c r="B41" s="44" t="s">
        <v>42</v>
      </c>
      <c r="C41" s="45" t="s">
        <v>22</v>
      </c>
      <c r="D41" s="64">
        <v>6953.48</v>
      </c>
      <c r="E41" s="65"/>
      <c r="F41" s="66"/>
    </row>
    <row r="42" spans="1:12" x14ac:dyDescent="0.25">
      <c r="A42" s="44">
        <v>6</v>
      </c>
      <c r="B42" s="44" t="s">
        <v>43</v>
      </c>
      <c r="C42" s="45" t="s">
        <v>22</v>
      </c>
      <c r="D42" s="64">
        <v>3132.36</v>
      </c>
      <c r="E42" s="67"/>
      <c r="F42" s="66"/>
    </row>
    <row r="43" spans="1:12" x14ac:dyDescent="0.25">
      <c r="A43" s="68"/>
      <c r="B43" s="44" t="s">
        <v>44</v>
      </c>
      <c r="C43" s="45" t="s">
        <v>22</v>
      </c>
      <c r="D43" s="64">
        <f>D17+D23+D29+D35+D41+D42</f>
        <v>57706.852054591625</v>
      </c>
      <c r="E43" s="67"/>
      <c r="F43" s="66"/>
      <c r="G43" s="69"/>
    </row>
    <row r="44" spans="1:12" x14ac:dyDescent="0.25">
      <c r="A44" s="68"/>
      <c r="B44" s="70" t="s">
        <v>45</v>
      </c>
      <c r="C44" s="45" t="s">
        <v>22</v>
      </c>
      <c r="D44" s="64">
        <f>F13-D43</f>
        <v>-9949.6320545916242</v>
      </c>
      <c r="E44" s="67"/>
      <c r="F44" s="66"/>
    </row>
    <row r="45" spans="1:12" x14ac:dyDescent="0.25">
      <c r="A45" s="68"/>
      <c r="B45" s="44" t="s">
        <v>46</v>
      </c>
      <c r="C45" s="45" t="s">
        <v>22</v>
      </c>
      <c r="D45" s="57"/>
      <c r="E45" s="52"/>
      <c r="F45" s="16"/>
    </row>
    <row r="46" spans="1:12" x14ac:dyDescent="0.25">
      <c r="A46" s="71"/>
      <c r="B46" s="72" t="s">
        <v>47</v>
      </c>
      <c r="C46" s="73"/>
      <c r="D46" s="73"/>
      <c r="E46" s="73"/>
      <c r="F46" s="69"/>
    </row>
    <row r="47" spans="1:12" x14ac:dyDescent="0.25">
      <c r="A47" s="71"/>
      <c r="B47" s="74" t="s">
        <v>48</v>
      </c>
      <c r="C47" s="74"/>
      <c r="D47" s="74"/>
      <c r="E47" s="74"/>
    </row>
    <row r="48" spans="1:12" x14ac:dyDescent="0.25">
      <c r="A48" s="71"/>
      <c r="B48" s="71"/>
      <c r="C48" s="75"/>
      <c r="D48" s="71"/>
      <c r="E48" s="71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школьный2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2018-04-11T05:24:42Z</dcterms:created>
  <dcterms:modified xsi:type="dcterms:W3CDTF">2018-04-11T05:24:51Z</dcterms:modified>
</cp:coreProperties>
</file>