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765" windowWidth="14805" windowHeight="7350"/>
  </bookViews>
  <sheets>
    <sheet name="садовая 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calcPr calcId="144525"/>
</workbook>
</file>

<file path=xl/calcChain.xml><?xml version="1.0" encoding="utf-8"?>
<calcChain xmlns="http://schemas.openxmlformats.org/spreadsheetml/2006/main">
  <c r="D22" i="1" l="1"/>
  <c r="D67" i="1"/>
  <c r="D25" i="1"/>
  <c r="D75" i="1" l="1"/>
  <c r="D69" i="1" s="1"/>
  <c r="D74" i="1"/>
  <c r="D49" i="1"/>
  <c r="D41" i="1"/>
  <c r="D37" i="1"/>
  <c r="D33" i="1"/>
  <c r="D28" i="1" s="1"/>
  <c r="D23" i="1" s="1"/>
  <c r="D76" i="1" l="1"/>
</calcChain>
</file>

<file path=xl/sharedStrings.xml><?xml version="1.0" encoding="utf-8"?>
<sst xmlns="http://schemas.openxmlformats.org/spreadsheetml/2006/main" count="165" uniqueCount="76">
  <si>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</si>
  <si>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</si>
  <si>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</si>
  <si>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</si>
  <si>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</si>
  <si>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</si>
  <si>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</si>
  <si>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</si>
  <si>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</si>
  <si>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</si>
  <si>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</si>
  <si>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</si>
  <si>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</si>
  <si>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</si>
  <si>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</si>
  <si>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</si>
  <si>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</si>
  <si>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</si>
  <si>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</si>
  <si>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</si>
  <si>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</si>
  <si>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</si>
  <si>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</si>
  <si>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</si>
  <si>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</si>
  <si>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</si>
  <si>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</si>
  <si>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</si>
  <si>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</si>
  <si>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</si>
  <si>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</si>
  <si>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</si>
  <si>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</si>
  <si>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</si>
  <si>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</si>
  <si>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</si>
  <si>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</si>
  <si>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</si>
  <si>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</si>
  <si>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</si>
  <si>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</si>
  <si>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</si>
  <si>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</si>
  <si>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</si>
  <si>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</si>
  <si>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</si>
  <si>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</si>
  <si>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</si>
  <si>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</si>
  <si>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</si>
  <si>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</si>
  <si>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</si>
  <si>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</si>
  <si>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</si>
  <si>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</si>
  <si>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</si>
  <si>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</si>
  <si>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</si>
  <si>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</si>
  <si>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</si>
  <si>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</si>
  <si>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</si>
  <si>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</si>
  <si>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</si>
  <si>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</si>
  <si>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</si>
  <si>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</si>
  <si>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</si>
  <si>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</si>
  <si>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</si>
  <si>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</si>
  <si>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</si>
  <si>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</si>
  <si>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</si>
  <si>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Адрес: п. Майский, ул. Садовая, д.8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</si>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</sst>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43" fontId="11" fillId="2" borderId="1" xfId="0" applyNumberFormat="1" applyFont="1" applyFill="1" applyBorder="1" applyAlignment="1"/>
    <xf numFmtId="43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8;&#1072;&#1073;&#1086;&#1095;&#1080;&#1081;%20&#1089;&#1090;&#1086;&#1083;%2022.01.18\&#1087;&#1083;&#1072;&#1085;&#1099;\&#1084;&#1072;&#1081;&#1089;&#1082;&#1080;&#1081;\&#1055;&#1083;&#1072;&#1085;%20&#1052;&#1040;&#1049;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8;&#1072;&#1073;&#1086;&#1095;&#1080;&#1081;%20&#1089;&#1090;&#1086;&#1083;%2022.01.18\&#1086;&#1090;&#1095;&#1077;&#1090;&#1099;%202019\&#1084;&#1072;&#1081;&#1089;&#1082;&#1080;&#1081;\&#1075;&#1072;&#107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8;&#1072;&#1073;&#1086;&#1095;&#1080;&#1081;%20&#1089;&#1090;&#1086;&#1083;%2022.01.18\&#1086;&#1090;&#1095;&#1077;&#1090;&#1099;%202019\&#1085;&#1072;&#1095;&#1080;&#1089;&#1083;&#1077;&#1085;&#1086;%20&#1086;&#1087;&#1083;&#1072;&#1095;&#1077;&#1085;&#1086;%20&#1075;&#1086;&#1076;\&#1085;&#1072;&#1095;&#1080;&#1089;&#1083;&#1077;&#1085;&#1086;%20&#1086;&#1087;&#1083;&#1072;&#1095;&#1077;&#1085;&#1086;%20&#1075;&#1086;&#1076;\&#1085;&#1072;&#1095;&#1080;&#1089;&#1083;&#1077;&#1085;&#1086;%20&#1075;&#1086;&#107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8;&#1072;&#1073;&#1086;&#1095;&#1080;&#1081;%20&#1089;&#1090;&#1086;&#1083;%2022.01.18\&#1086;&#1090;&#1095;&#1077;&#1090;&#1099;%202019\&#1085;&#1072;&#1095;&#1080;&#1089;&#1083;&#1077;&#1085;&#1086;%20&#1086;&#1087;&#1083;&#1072;&#1095;&#1077;&#1085;&#1086;%20&#1075;&#1086;&#1076;\&#1085;&#1072;&#1095;&#1080;&#1089;&#1083;&#1077;&#1085;&#1086;%20&#1086;&#1087;&#1083;&#1072;&#1095;&#1077;&#1085;&#1086;%20&#1075;&#1086;&#1076;\&#1086;&#1083;&#1072;&#1095;&#1077;&#1085;&#1086;%20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майский"/>
    </sheetNames>
    <sheetDataSet>
      <sheetData sheetId="0">
        <row r="10">
          <cell r="I10">
            <v>1011114.24</v>
          </cell>
          <cell r="M10">
            <v>935280.67200000002</v>
          </cell>
          <cell r="Q10">
            <v>571911.49199999997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8">
          <cell r="D8">
            <v>21361.91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231">
          <cell r="P231">
            <v>388508.33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68">
          <cell r="N68">
            <v>427999.28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view="pageBreakPreview" zoomScaleNormal="100" zoomScaleSheetLayoutView="100" workbookViewId="0">
      <selection activeCell="D9" sqref="D9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6" ht="15" customHeight="1" x14ac:dyDescent="0.25">
      <c r="A1" s="52" t="s">
        <v>52</v>
      </c>
      <c r="B1" s="53"/>
      <c r="C1" s="53"/>
      <c r="D1" s="53"/>
      <c r="E1" s="53"/>
      <c r="F1" s="53"/>
    </row>
    <row r="2" spans="1:6" ht="15" customHeight="1" x14ac:dyDescent="0.25">
      <c r="A2" s="52" t="s">
        <v>51</v>
      </c>
      <c r="B2" s="54"/>
      <c r="C2" s="54"/>
      <c r="D2" s="54"/>
      <c r="E2" s="54"/>
      <c r="F2" s="54"/>
    </row>
    <row r="3" spans="1:6" x14ac:dyDescent="0.25">
      <c r="B3" s="50" t="s">
        <v>74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43555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91.977461957372725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706956.80000000005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3331651.98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3331651.98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9">
        <v>3312385.29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9">
        <v>3312385.29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3312477.2674619574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-9833.0965380431153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401.31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D11+D13-D16-D24</f>
        <v>725822.18000000017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9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7">
        <f>D33+D37+D41+D45+D49+D53+D57</f>
        <v>3322310.3640000005</v>
      </c>
    </row>
    <row r="29" spans="1:4" s="16" customFormat="1" ht="18" customHeight="1" x14ac:dyDescent="0.25">
      <c r="A29" s="55" t="s">
        <v>57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54</v>
      </c>
      <c r="C30" s="17"/>
      <c r="D30" s="27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61</v>
      </c>
    </row>
    <row r="33" spans="1:4" s="12" customFormat="1" x14ac:dyDescent="0.25">
      <c r="A33" s="8">
        <v>26</v>
      </c>
      <c r="B33" s="19" t="s">
        <v>56</v>
      </c>
      <c r="C33" s="8" t="s">
        <v>10</v>
      </c>
      <c r="D33" s="38">
        <f>'[1]план майский'!$M$10</f>
        <v>935280.67200000002</v>
      </c>
    </row>
    <row r="34" spans="1:4" s="12" customFormat="1" x14ac:dyDescent="0.25">
      <c r="A34" s="17">
        <v>23</v>
      </c>
      <c r="B34" s="6" t="s">
        <v>54</v>
      </c>
      <c r="C34" s="8"/>
      <c r="D34" s="26" t="s">
        <v>66</v>
      </c>
    </row>
    <row r="35" spans="1:4" s="12" customFormat="1" x14ac:dyDescent="0.25">
      <c r="A35" s="8">
        <v>24</v>
      </c>
      <c r="B35" s="18" t="s">
        <v>55</v>
      </c>
      <c r="C35" s="20"/>
      <c r="D35" s="9" t="s">
        <v>65</v>
      </c>
    </row>
    <row r="36" spans="1:4" s="12" customFormat="1" x14ac:dyDescent="0.25">
      <c r="A36" s="8">
        <v>25</v>
      </c>
      <c r="B36" s="18" t="s">
        <v>36</v>
      </c>
      <c r="C36" s="20"/>
      <c r="D36" s="9" t="s">
        <v>61</v>
      </c>
    </row>
    <row r="37" spans="1:4" s="12" customFormat="1" x14ac:dyDescent="0.25">
      <c r="A37" s="8">
        <v>26</v>
      </c>
      <c r="B37" s="19" t="s">
        <v>56</v>
      </c>
      <c r="C37" s="8" t="s">
        <v>10</v>
      </c>
      <c r="D37" s="38">
        <f>'[1]план майский'!$I$10</f>
        <v>1011114.24</v>
      </c>
    </row>
    <row r="38" spans="1:4" s="12" customFormat="1" ht="43.5" x14ac:dyDescent="0.25">
      <c r="A38" s="17">
        <v>23</v>
      </c>
      <c r="B38" s="6" t="s">
        <v>54</v>
      </c>
      <c r="C38" s="20"/>
      <c r="D38" s="25" t="s">
        <v>67</v>
      </c>
    </row>
    <row r="39" spans="1:4" s="12" customFormat="1" x14ac:dyDescent="0.25">
      <c r="A39" s="8">
        <v>24</v>
      </c>
      <c r="B39" s="18" t="s">
        <v>55</v>
      </c>
      <c r="C39" s="8"/>
      <c r="D39" s="14" t="s">
        <v>65</v>
      </c>
    </row>
    <row r="40" spans="1:4" s="12" customFormat="1" x14ac:dyDescent="0.25">
      <c r="A40" s="8">
        <v>25</v>
      </c>
      <c r="B40" s="18" t="s">
        <v>36</v>
      </c>
      <c r="C40" s="8"/>
      <c r="D40" s="14" t="s">
        <v>61</v>
      </c>
    </row>
    <row r="41" spans="1:4" s="12" customFormat="1" x14ac:dyDescent="0.25">
      <c r="A41" s="8">
        <v>26</v>
      </c>
      <c r="B41" s="19" t="s">
        <v>56</v>
      </c>
      <c r="C41" s="8" t="s">
        <v>10</v>
      </c>
      <c r="D41" s="38">
        <f>'[1]план майский'!$Q$10</f>
        <v>571911.49199999997</v>
      </c>
    </row>
    <row r="42" spans="1:4" s="12" customFormat="1" x14ac:dyDescent="0.25">
      <c r="A42" s="17">
        <v>23</v>
      </c>
      <c r="B42" s="6" t="s">
        <v>54</v>
      </c>
      <c r="C42" s="28"/>
      <c r="D42" s="30" t="s">
        <v>71</v>
      </c>
    </row>
    <row r="43" spans="1:4" s="12" customFormat="1" x14ac:dyDescent="0.25">
      <c r="A43" s="8">
        <v>24</v>
      </c>
      <c r="B43" s="18" t="s">
        <v>55</v>
      </c>
      <c r="C43" s="8"/>
      <c r="D43" s="14" t="s">
        <v>65</v>
      </c>
    </row>
    <row r="44" spans="1:4" s="12" customFormat="1" x14ac:dyDescent="0.25">
      <c r="A44" s="8">
        <v>25</v>
      </c>
      <c r="B44" s="18" t="s">
        <v>36</v>
      </c>
      <c r="C44" s="8"/>
      <c r="D44" s="14" t="s">
        <v>61</v>
      </c>
    </row>
    <row r="45" spans="1:4" s="12" customFormat="1" x14ac:dyDescent="0.25">
      <c r="A45" s="8">
        <v>26</v>
      </c>
      <c r="B45" s="19" t="s">
        <v>56</v>
      </c>
      <c r="C45" s="8" t="s">
        <v>10</v>
      </c>
      <c r="D45" s="34">
        <v>511311.2</v>
      </c>
    </row>
    <row r="46" spans="1:4" s="12" customFormat="1" x14ac:dyDescent="0.25">
      <c r="A46" s="17">
        <v>23</v>
      </c>
      <c r="B46" s="6" t="s">
        <v>54</v>
      </c>
      <c r="C46" s="8"/>
      <c r="D46" s="31" t="s">
        <v>68</v>
      </c>
    </row>
    <row r="47" spans="1:4" s="12" customFormat="1" x14ac:dyDescent="0.25">
      <c r="A47" s="8">
        <v>24</v>
      </c>
      <c r="B47" s="18" t="s">
        <v>55</v>
      </c>
      <c r="C47" s="8"/>
      <c r="D47" s="34" t="s">
        <v>72</v>
      </c>
    </row>
    <row r="48" spans="1:4" s="12" customFormat="1" x14ac:dyDescent="0.25">
      <c r="A48" s="8">
        <v>25</v>
      </c>
      <c r="B48" s="18" t="s">
        <v>36</v>
      </c>
      <c r="C48" s="8"/>
      <c r="D48" s="34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6">
        <f>[2]Лист1!$D$8</f>
        <v>21361.91</v>
      </c>
    </row>
    <row r="50" spans="1:4" s="12" customFormat="1" x14ac:dyDescent="0.25">
      <c r="A50" s="17">
        <v>23</v>
      </c>
      <c r="B50" s="6" t="s">
        <v>54</v>
      </c>
      <c r="C50" s="20"/>
      <c r="D50" s="8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14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14">
        <v>230470.85</v>
      </c>
    </row>
    <row r="54" spans="1:4" s="12" customFormat="1" x14ac:dyDescent="0.25">
      <c r="A54" s="17">
        <v>23</v>
      </c>
      <c r="B54" s="6" t="s">
        <v>54</v>
      </c>
      <c r="C54" s="20"/>
      <c r="D54" s="2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9">
        <v>40860</v>
      </c>
    </row>
    <row r="58" spans="1:4" s="12" customFormat="1" x14ac:dyDescent="0.25">
      <c r="A58" s="39" t="s">
        <v>28</v>
      </c>
      <c r="B58" s="48"/>
      <c r="C58" s="48"/>
      <c r="D58" s="49"/>
    </row>
    <row r="59" spans="1:4" s="12" customFormat="1" ht="15" customHeight="1" x14ac:dyDescent="0.25">
      <c r="A59" s="8">
        <v>27</v>
      </c>
      <c r="B59" s="2" t="s">
        <v>29</v>
      </c>
      <c r="C59" s="8" t="s">
        <v>10</v>
      </c>
      <c r="D59" s="23">
        <v>80</v>
      </c>
    </row>
    <row r="60" spans="1:4" s="12" customFormat="1" x14ac:dyDescent="0.25">
      <c r="A60" s="8">
        <v>28</v>
      </c>
      <c r="B60" s="2" t="s">
        <v>30</v>
      </c>
      <c r="C60" s="8" t="s">
        <v>10</v>
      </c>
      <c r="D60" s="23">
        <v>79</v>
      </c>
    </row>
    <row r="61" spans="1:4" s="12" customFormat="1" x14ac:dyDescent="0.25">
      <c r="A61" s="8">
        <v>29</v>
      </c>
      <c r="B61" s="2" t="s">
        <v>31</v>
      </c>
      <c r="C61" s="8" t="s">
        <v>10</v>
      </c>
      <c r="D61" s="23">
        <v>0</v>
      </c>
    </row>
    <row r="62" spans="1:4" s="12" customFormat="1" x14ac:dyDescent="0.25">
      <c r="A62" s="8">
        <v>30</v>
      </c>
      <c r="B62" s="2" t="s">
        <v>32</v>
      </c>
      <c r="C62" s="8" t="s">
        <v>10</v>
      </c>
      <c r="D62" s="23">
        <v>0</v>
      </c>
    </row>
    <row r="63" spans="1:4" s="12" customFormat="1" x14ac:dyDescent="0.25">
      <c r="A63" s="39" t="s">
        <v>33</v>
      </c>
      <c r="B63" s="40"/>
      <c r="C63" s="40"/>
      <c r="D63" s="41"/>
    </row>
    <row r="64" spans="1:4" s="12" customFormat="1" x14ac:dyDescent="0.25">
      <c r="A64" s="8">
        <v>31</v>
      </c>
      <c r="B64" s="3" t="s">
        <v>11</v>
      </c>
      <c r="C64" s="8" t="s">
        <v>10</v>
      </c>
      <c r="D64" s="9">
        <v>-10845.789999999979</v>
      </c>
    </row>
    <row r="65" spans="1:4" s="12" customFormat="1" x14ac:dyDescent="0.25">
      <c r="A65" s="8">
        <v>32</v>
      </c>
      <c r="B65" s="3" t="s">
        <v>8</v>
      </c>
      <c r="C65" s="8" t="s">
        <v>10</v>
      </c>
      <c r="D65" s="9">
        <v>276.36</v>
      </c>
    </row>
    <row r="66" spans="1:4" s="12" customFormat="1" x14ac:dyDescent="0.25">
      <c r="A66" s="8">
        <v>33</v>
      </c>
      <c r="B66" s="2" t="s">
        <v>75</v>
      </c>
      <c r="C66" s="8" t="s">
        <v>10</v>
      </c>
      <c r="D66" s="9">
        <v>92112.39</v>
      </c>
    </row>
    <row r="67" spans="1:4" s="12" customFormat="1" x14ac:dyDescent="0.25">
      <c r="A67" s="8">
        <v>34</v>
      </c>
      <c r="B67" s="3" t="s">
        <v>23</v>
      </c>
      <c r="C67" s="8" t="s">
        <v>10</v>
      </c>
      <c r="D67" s="22">
        <f>D64+D74-D78</f>
        <v>-50934.079999999958</v>
      </c>
    </row>
    <row r="68" spans="1:4" s="12" customFormat="1" x14ac:dyDescent="0.25">
      <c r="A68" s="8">
        <v>35</v>
      </c>
      <c r="B68" s="3" t="s">
        <v>8</v>
      </c>
      <c r="C68" s="8" t="s">
        <v>10</v>
      </c>
      <c r="D68" s="9">
        <v>425.74</v>
      </c>
    </row>
    <row r="69" spans="1:4" s="12" customFormat="1" x14ac:dyDescent="0.25">
      <c r="A69" s="8">
        <v>36</v>
      </c>
      <c r="B69" s="2" t="s">
        <v>75</v>
      </c>
      <c r="C69" s="8" t="s">
        <v>10</v>
      </c>
      <c r="D69" s="22">
        <f>D66+D74-D75-D68</f>
        <v>52195.700000000004</v>
      </c>
    </row>
    <row r="70" spans="1:4" s="12" customFormat="1" x14ac:dyDescent="0.25">
      <c r="A70" s="39" t="s">
        <v>34</v>
      </c>
      <c r="B70" s="40"/>
      <c r="C70" s="40"/>
      <c r="D70" s="41"/>
    </row>
    <row r="71" spans="1:4" s="12" customFormat="1" x14ac:dyDescent="0.25">
      <c r="A71" s="8">
        <v>37</v>
      </c>
      <c r="B71" s="11" t="s">
        <v>35</v>
      </c>
      <c r="C71" s="9"/>
      <c r="D71" s="33" t="s">
        <v>58</v>
      </c>
    </row>
    <row r="72" spans="1:4" s="12" customFormat="1" x14ac:dyDescent="0.25">
      <c r="A72" s="8">
        <v>38</v>
      </c>
      <c r="B72" s="11" t="s">
        <v>36</v>
      </c>
      <c r="C72" s="9"/>
      <c r="D72" s="33" t="s">
        <v>59</v>
      </c>
    </row>
    <row r="73" spans="1:4" s="12" customFormat="1" x14ac:dyDescent="0.25">
      <c r="A73" s="8">
        <v>39</v>
      </c>
      <c r="B73" s="11" t="s">
        <v>37</v>
      </c>
      <c r="C73" s="9"/>
      <c r="D73" s="9">
        <v>75112</v>
      </c>
    </row>
    <row r="74" spans="1:4" s="12" customFormat="1" x14ac:dyDescent="0.25">
      <c r="A74" s="8">
        <v>40</v>
      </c>
      <c r="B74" s="11" t="s">
        <v>38</v>
      </c>
      <c r="C74" s="8" t="s">
        <v>10</v>
      </c>
      <c r="D74" s="35">
        <f>[3]Page1!$P$231</f>
        <v>388508.33</v>
      </c>
    </row>
    <row r="75" spans="1:4" s="12" customFormat="1" x14ac:dyDescent="0.25">
      <c r="A75" s="8">
        <v>41</v>
      </c>
      <c r="B75" s="11" t="s">
        <v>39</v>
      </c>
      <c r="C75" s="8" t="s">
        <v>10</v>
      </c>
      <c r="D75" s="22">
        <f>[4]Page1!$N$68</f>
        <v>427999.28</v>
      </c>
    </row>
    <row r="76" spans="1:4" s="12" customFormat="1" x14ac:dyDescent="0.25">
      <c r="A76" s="8">
        <v>42</v>
      </c>
      <c r="B76" s="11" t="s">
        <v>40</v>
      </c>
      <c r="C76" s="8" t="s">
        <v>10</v>
      </c>
      <c r="D76" s="22">
        <f>D74-D75</f>
        <v>-39490.950000000012</v>
      </c>
    </row>
    <row r="77" spans="1:4" s="12" customFormat="1" x14ac:dyDescent="0.25">
      <c r="A77" s="8">
        <v>43</v>
      </c>
      <c r="B77" s="11" t="s">
        <v>43</v>
      </c>
      <c r="C77" s="8" t="s">
        <v>10</v>
      </c>
      <c r="D77" s="22">
        <v>428596.62</v>
      </c>
    </row>
    <row r="78" spans="1:4" s="12" customFormat="1" x14ac:dyDescent="0.25">
      <c r="A78" s="8">
        <v>44</v>
      </c>
      <c r="B78" s="4" t="s">
        <v>42</v>
      </c>
      <c r="C78" s="8" t="s">
        <v>10</v>
      </c>
      <c r="D78" s="22">
        <v>428596.62</v>
      </c>
    </row>
    <row r="79" spans="1:4" s="12" customFormat="1" x14ac:dyDescent="0.25">
      <c r="A79" s="8">
        <v>45</v>
      </c>
      <c r="B79" s="13" t="s">
        <v>41</v>
      </c>
      <c r="C79" s="8" t="s">
        <v>10</v>
      </c>
      <c r="D79" s="9">
        <v>0</v>
      </c>
    </row>
    <row r="80" spans="1:4" s="12" customFormat="1" x14ac:dyDescent="0.25">
      <c r="A80" s="8">
        <v>46</v>
      </c>
      <c r="B80" s="15" t="s">
        <v>50</v>
      </c>
      <c r="C80" s="8" t="s">
        <v>10</v>
      </c>
      <c r="D80" s="14">
        <v>0</v>
      </c>
    </row>
    <row r="81" spans="1:4" s="12" customFormat="1" x14ac:dyDescent="0.25">
      <c r="A81" s="39" t="s">
        <v>44</v>
      </c>
      <c r="B81" s="40"/>
      <c r="C81" s="40"/>
      <c r="D81" s="41"/>
    </row>
    <row r="82" spans="1:4" s="12" customFormat="1" x14ac:dyDescent="0.25">
      <c r="A82" s="8">
        <v>47</v>
      </c>
      <c r="B82" s="13" t="s">
        <v>29</v>
      </c>
      <c r="C82" s="8" t="s">
        <v>49</v>
      </c>
      <c r="D82" s="23">
        <v>25</v>
      </c>
    </row>
    <row r="83" spans="1:4" s="12" customFormat="1" x14ac:dyDescent="0.25">
      <c r="A83" s="8">
        <v>48</v>
      </c>
      <c r="B83" s="3" t="s">
        <v>30</v>
      </c>
      <c r="C83" s="8" t="s">
        <v>49</v>
      </c>
      <c r="D83" s="23">
        <v>25</v>
      </c>
    </row>
    <row r="84" spans="1:4" s="12" customFormat="1" x14ac:dyDescent="0.25">
      <c r="A84" s="8">
        <v>49</v>
      </c>
      <c r="B84" s="3" t="s">
        <v>31</v>
      </c>
      <c r="C84" s="8" t="s">
        <v>49</v>
      </c>
      <c r="D84" s="23">
        <v>0</v>
      </c>
    </row>
    <row r="85" spans="1:4" s="12" customFormat="1" x14ac:dyDescent="0.25">
      <c r="A85" s="10">
        <v>50</v>
      </c>
      <c r="B85" s="4" t="s">
        <v>32</v>
      </c>
      <c r="C85" s="10" t="s">
        <v>10</v>
      </c>
      <c r="D85" s="32">
        <v>0</v>
      </c>
    </row>
    <row r="86" spans="1:4" s="12" customFormat="1" x14ac:dyDescent="0.25">
      <c r="A86" s="39" t="s">
        <v>45</v>
      </c>
      <c r="B86" s="40"/>
      <c r="C86" s="40"/>
      <c r="D86" s="41"/>
    </row>
    <row r="87" spans="1:4" s="12" customFormat="1" x14ac:dyDescent="0.25">
      <c r="A87" s="8">
        <v>51</v>
      </c>
      <c r="B87" s="13" t="s">
        <v>46</v>
      </c>
      <c r="C87" s="8" t="s">
        <v>49</v>
      </c>
      <c r="D87" s="23">
        <v>40</v>
      </c>
    </row>
    <row r="88" spans="1:4" s="12" customFormat="1" x14ac:dyDescent="0.25">
      <c r="A88" s="8">
        <v>52</v>
      </c>
      <c r="B88" s="13" t="s">
        <v>47</v>
      </c>
      <c r="C88" s="8" t="s">
        <v>49</v>
      </c>
      <c r="D88" s="23">
        <v>3</v>
      </c>
    </row>
    <row r="89" spans="1:4" s="12" customFormat="1" x14ac:dyDescent="0.25">
      <c r="A89" s="8">
        <v>53</v>
      </c>
      <c r="B89" s="13" t="s">
        <v>48</v>
      </c>
      <c r="C89" s="8" t="s">
        <v>10</v>
      </c>
      <c r="D89" s="23">
        <v>0</v>
      </c>
    </row>
  </sheetData>
  <mergeCells count="11">
    <mergeCell ref="B3:F3"/>
    <mergeCell ref="A1:F1"/>
    <mergeCell ref="A2:F2"/>
    <mergeCell ref="A63:D63"/>
    <mergeCell ref="A70:D70"/>
    <mergeCell ref="A29:D29"/>
    <mergeCell ref="A81:D81"/>
    <mergeCell ref="A86:D86"/>
    <mergeCell ref="A8:D8"/>
    <mergeCell ref="A26:D26"/>
    <mergeCell ref="A58:D58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2019-03-28T13:25:04Z</dcterms:modified>
</cp:coreProperties>
</file>