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69" i="1" l="1"/>
  <c r="D67" i="1"/>
  <c r="D76" i="1" l="1"/>
  <c r="D28" i="1" l="1"/>
  <c r="D23" i="1" s="1"/>
</calcChain>
</file>

<file path=xl/sharedStrings.xml><?xml version="1.0" encoding="utf-8"?>
<sst xmlns="http://schemas.openxmlformats.org/spreadsheetml/2006/main" count="165" uniqueCount="76">
  <si>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</si>
  <si>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</si>
  <si>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</si>
  <si>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</si>
  <si>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</si>
  <si>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</si>
  <si>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</si>
  <si>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</si>
  <si>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</si>
  <si>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</si>
  <si>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</si>
  <si>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</si>
  <si>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</si>
  <si>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</si>
  <si>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</si>
  <si>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</si>
  <si>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</si>
  <si>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</si>
  <si>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</si>
  <si>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</si>
  <si>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</si>
  <si>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</si>
  <si>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</si>
  <si>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</si>
  <si>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</si>
  <si>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</si>
  <si>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</si>
  <si>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</si>
  <si>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</si>
  <si>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</si>
  <si>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</si>
  <si>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</si>
  <si>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</si>
  <si>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</si>
  <si>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</si>
  <si>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</si>
  <si>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</si>
  <si>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</si>
  <si>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</si>
  <si>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</si>
  <si>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</si>
  <si>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</si>
  <si>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</si>
  <si>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</si>
  <si>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</si>
  <si>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</si>
  <si>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</si>
  <si>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</si>
  <si>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</si>
  <si>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</si>
  <si>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</si>
  <si>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</si>
  <si>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</si>
  <si>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</si>
  <si>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</si>
  <si>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</si>
  <si>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</si>
  <si>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</si>
  <si>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</si>
  <si>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</si>
  <si>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</si>
  <si>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</si>
  <si>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</si>
  <si>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</si>
  <si>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</si>
  <si>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</si>
  <si>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</si>
  <si>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</si>
  <si>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</si>
  <si>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</si>
  <si>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</si>
  <si>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</si>
  <si>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</si>
  <si>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д.14</t>
  </si>
  <si>
    <t>Итого задолженность потребителей с учетом остатков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</si>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</sst>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topLeftCell="A68" zoomScaleNormal="100" zoomScaleSheetLayoutView="100" workbookViewId="0">
      <selection activeCell="E81" sqref="E8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75</v>
      </c>
      <c r="B2" s="55"/>
      <c r="C2" s="55"/>
      <c r="D2" s="55"/>
      <c r="E2" s="55"/>
      <c r="F2" s="55"/>
    </row>
    <row r="3" spans="1:6" x14ac:dyDescent="0.25">
      <c r="B3" s="51" t="s">
        <v>73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10111.710281224223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126192.80999999994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801644.9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801644.9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808857.02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808857.02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818968.73028122424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23353.320281224209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118980.68999999994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</f>
        <v>795615.41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9">
        <v>191623.44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187487.32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213054.61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151976.04</v>
      </c>
    </row>
    <row r="46" spans="1:5" s="12" customFormat="1" hidden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hidden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hidden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hidden="1" x14ac:dyDescent="0.25">
      <c r="A49" s="8">
        <v>26</v>
      </c>
      <c r="B49" s="19" t="s">
        <v>55</v>
      </c>
      <c r="C49" s="8" t="s">
        <v>10</v>
      </c>
      <c r="D49" s="35">
        <v>0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41664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9810</v>
      </c>
    </row>
    <row r="58" spans="1:4" s="12" customFormat="1" x14ac:dyDescent="0.25">
      <c r="A58" s="40" t="s">
        <v>28</v>
      </c>
      <c r="B58" s="49"/>
      <c r="C58" s="49"/>
      <c r="D58" s="50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3">
        <v>7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3">
        <v>7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3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3">
        <v>0</v>
      </c>
    </row>
    <row r="63" spans="1:4" s="12" customFormat="1" x14ac:dyDescent="0.25">
      <c r="A63" s="40" t="s">
        <v>33</v>
      </c>
      <c r="B63" s="41"/>
      <c r="C63" s="41"/>
      <c r="D63" s="42"/>
    </row>
    <row r="64" spans="1:4" s="12" customFormat="1" x14ac:dyDescent="0.25">
      <c r="A64" s="8">
        <v>31</v>
      </c>
      <c r="B64" s="3" t="s">
        <v>11</v>
      </c>
      <c r="C64" s="8" t="s">
        <v>10</v>
      </c>
      <c r="D64" s="9">
        <v>8754.5999999999913</v>
      </c>
    </row>
    <row r="65" spans="1:4" s="12" customFormat="1" x14ac:dyDescent="0.25">
      <c r="A65" s="8">
        <v>32</v>
      </c>
      <c r="B65" s="3" t="s">
        <v>8</v>
      </c>
      <c r="C65" s="8" t="s">
        <v>10</v>
      </c>
      <c r="D65" s="9">
        <v>0</v>
      </c>
    </row>
    <row r="66" spans="1:4" s="12" customFormat="1" x14ac:dyDescent="0.25">
      <c r="A66" s="8">
        <v>33</v>
      </c>
      <c r="B66" s="2" t="s">
        <v>74</v>
      </c>
      <c r="C66" s="8" t="s">
        <v>10</v>
      </c>
      <c r="D66" s="9">
        <v>-2658.0800000000017</v>
      </c>
    </row>
    <row r="67" spans="1:4" s="12" customFormat="1" x14ac:dyDescent="0.25">
      <c r="A67" s="8">
        <v>34</v>
      </c>
      <c r="B67" s="3" t="s">
        <v>23</v>
      </c>
      <c r="C67" s="8" t="s">
        <v>10</v>
      </c>
      <c r="D67" s="22">
        <f>D64+D75-D77</f>
        <v>8891.2799999999988</v>
      </c>
    </row>
    <row r="68" spans="1:4" s="12" customFormat="1" x14ac:dyDescent="0.25">
      <c r="A68" s="8">
        <v>35</v>
      </c>
      <c r="B68" s="3" t="s">
        <v>8</v>
      </c>
      <c r="C68" s="8" t="s">
        <v>10</v>
      </c>
      <c r="D68" s="9">
        <v>0</v>
      </c>
    </row>
    <row r="69" spans="1:4" s="12" customFormat="1" x14ac:dyDescent="0.25">
      <c r="A69" s="8">
        <v>36</v>
      </c>
      <c r="B69" s="2" t="s">
        <v>74</v>
      </c>
      <c r="C69" s="8" t="s">
        <v>10</v>
      </c>
      <c r="D69" s="22">
        <f>D66+D74-D75-D68</f>
        <v>-3641.5100000000093</v>
      </c>
    </row>
    <row r="70" spans="1:4" s="12" customFormat="1" x14ac:dyDescent="0.25">
      <c r="A70" s="40" t="s">
        <v>34</v>
      </c>
      <c r="B70" s="41"/>
      <c r="C70" s="41"/>
      <c r="D70" s="42"/>
    </row>
    <row r="71" spans="1:4" s="12" customFormat="1" x14ac:dyDescent="0.25">
      <c r="A71" s="8">
        <v>37</v>
      </c>
      <c r="B71" s="11" t="s">
        <v>35</v>
      </c>
      <c r="C71" s="9"/>
      <c r="D71" s="32" t="s">
        <v>57</v>
      </c>
    </row>
    <row r="72" spans="1:4" s="12" customFormat="1" x14ac:dyDescent="0.25">
      <c r="A72" s="8">
        <v>38</v>
      </c>
      <c r="B72" s="11" t="s">
        <v>36</v>
      </c>
      <c r="C72" s="9"/>
      <c r="D72" s="32" t="s">
        <v>58</v>
      </c>
    </row>
    <row r="73" spans="1:4" s="12" customFormat="1" x14ac:dyDescent="0.25">
      <c r="A73" s="8">
        <v>39</v>
      </c>
      <c r="B73" s="11" t="s">
        <v>37</v>
      </c>
      <c r="C73" s="9"/>
      <c r="D73" s="9">
        <v>35378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34">
        <v>110593.95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22">
        <v>111577.38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22">
        <f>D74-D75</f>
        <v>-983.43000000000757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22">
        <v>111440.7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22">
        <v>111440.7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40" t="s">
        <v>44</v>
      </c>
      <c r="B81" s="41"/>
      <c r="C81" s="41"/>
      <c r="D81" s="42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3">
        <v>1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3">
        <v>1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3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1">
        <v>0</v>
      </c>
    </row>
    <row r="86" spans="1:4" s="12" customFormat="1" x14ac:dyDescent="0.25">
      <c r="A86" s="40" t="s">
        <v>45</v>
      </c>
      <c r="B86" s="41"/>
      <c r="C86" s="41"/>
      <c r="D86" s="42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3">
        <v>9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3">
        <v>0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3">
        <v>0</v>
      </c>
    </row>
  </sheetData>
  <mergeCells count="11">
    <mergeCell ref="B3:F3"/>
    <mergeCell ref="A1:F1"/>
    <mergeCell ref="A2:F2"/>
    <mergeCell ref="A63:D63"/>
    <mergeCell ref="A70:D70"/>
    <mergeCell ref="A29:D29"/>
    <mergeCell ref="A81:D81"/>
    <mergeCell ref="A86:D86"/>
    <mergeCell ref="A8:D8"/>
    <mergeCell ref="A26:D26"/>
    <mergeCell ref="A58:D58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2023-03-06T09:54:10Z</dcterms:modified>
</cp:coreProperties>
</file>