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<sst xmlns="http://schemas.openxmlformats.org/spreadsheetml/2006/main" count="172" uniqueCount="78">
  <si>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</si>
  <si>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</si>
  <si>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</si>
  <si>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</si>
  <si>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</si>
  <si>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</si>
  <si>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</si>
  <si>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</si>
  <si>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</si>
  <si>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</si>
  <si>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</si>
  <si>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</si>
  <si>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</si>
  <si>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</si>
  <si>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</si>
  <si>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</si>
  <si>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</si>
  <si>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</si>
  <si>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</si>
  <si>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</si>
  <si>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</si>
  <si>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</si>
  <si>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</si>
  <si>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</si>
  <si>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</si>
  <si>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</si>
  <si>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</si>
  <si>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</si>
  <si>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</si>
  <si>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</si>
  <si>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</si>
  <si>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</si>
  <si>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</si>
  <si>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</si>
  <si>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</si>
  <si>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</si>
  <si>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</si>
  <si>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</si>
  <si>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</si>
  <si>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</si>
  <si>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</si>
  <si>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</si>
  <si>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</si>
  <si>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</si>
  <si>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</si>
  <si>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</si>
  <si>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</si>
  <si>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</si>
  <si>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</si>
  <si>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</si>
  <si>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</si>
  <si>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</si>
  <si>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</si>
  <si>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</si>
  <si>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</si>
  <si>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</si>
  <si>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</si>
  <si>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</si>
  <si>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</si>
  <si>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</si>
  <si>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</si>
  <si>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</si>
  <si>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</si>
  <si>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</si>
  <si>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</si>
  <si>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</si>
  <si>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</si>
  <si>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</si>
  <si>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</si>
  <si>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</si>
  <si>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</si>
  <si>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</si>
  <si>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</si>
  <si>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</si>
  <si>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</si>
  <si>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д.8</t>
  </si>
  <si>
    <t>Итого задолженность потребителей с учетам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</si>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</sst>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372">
          <cell r="Z372">
            <v>244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8">
          <cell r="G18">
            <v>806.92</v>
          </cell>
          <cell r="H18">
            <v>627.86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4">
      <selection activeCell="D84" sqref="D8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77</v>
      </c>
      <c r="B2" s="43"/>
      <c r="C2" s="43"/>
      <c r="D2" s="43"/>
      <c r="E2" s="43"/>
      <c r="F2" s="43"/>
    </row>
    <row r="3" spans="2:6" ht="15">
      <c r="B3" s="39" t="s">
        <v>75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22">
        <v>42541.02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42541.02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54717.76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54717.76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45816.9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45816.9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45816.9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51441.88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51441.88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7">
        <f>D33+D37+D41+D45+D49+D53+D57+D61</f>
        <v>46719.198000000004</v>
      </c>
    </row>
    <row r="29" spans="1:4" s="16" customFormat="1" ht="18" customHeight="1">
      <c r="A29" s="47" t="s">
        <v>56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11035.2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6611.933999999999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11957.512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8">
        <v>6752.872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3">
        <v>4150.24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4770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1441.4399999999998</v>
      </c>
    </row>
    <row r="58" spans="1:4" s="12" customFormat="1" ht="15">
      <c r="A58" s="17">
        <v>23</v>
      </c>
      <c r="B58" s="18" t="s">
        <v>53</v>
      </c>
      <c r="C58" s="38"/>
      <c r="D58" s="8" t="s">
        <v>73</v>
      </c>
    </row>
    <row r="59" spans="1:4" s="12" customFormat="1" ht="15">
      <c r="A59" s="8">
        <v>24</v>
      </c>
      <c r="B59" s="18" t="s">
        <v>54</v>
      </c>
      <c r="C59" s="38"/>
      <c r="D59" s="9" t="s">
        <v>74</v>
      </c>
    </row>
    <row r="60" spans="1:4" s="12" customFormat="1" ht="15">
      <c r="A60" s="8">
        <v>25</v>
      </c>
      <c r="B60" s="18" t="s">
        <v>36</v>
      </c>
      <c r="C60" s="38"/>
      <c r="D60" s="9" t="s">
        <v>60</v>
      </c>
    </row>
    <row r="61" spans="1:4" s="12" customFormat="1" ht="15">
      <c r="A61" s="8">
        <v>26</v>
      </c>
      <c r="B61" s="18" t="s">
        <v>55</v>
      </c>
      <c r="C61" s="38"/>
      <c r="D61" s="9">
        <v>0</v>
      </c>
    </row>
    <row r="62" spans="1:4" s="12" customFormat="1" ht="15">
      <c r="A62" s="44" t="s">
        <v>28</v>
      </c>
      <c r="B62" s="56"/>
      <c r="C62" s="56"/>
      <c r="D62" s="5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4" t="s">
        <v>33</v>
      </c>
      <c r="B67" s="45"/>
      <c r="C67" s="45"/>
      <c r="D67" s="46"/>
    </row>
    <row r="68" spans="1:4" s="12" customFormat="1" ht="15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 ht="15">
      <c r="A74" s="44" t="s">
        <v>34</v>
      </c>
      <c r="B74" s="45"/>
      <c r="C74" s="45"/>
      <c r="D74" s="46"/>
    </row>
    <row r="75" spans="1:4" s="12" customFormat="1" ht="15">
      <c r="A75" s="8">
        <v>37</v>
      </c>
      <c r="B75" s="11" t="s">
        <v>35</v>
      </c>
      <c r="C75" s="9"/>
      <c r="D75" s="32" t="s">
        <v>57</v>
      </c>
    </row>
    <row r="76" spans="1:4" s="12" customFormat="1" ht="15">
      <c r="A76" s="8">
        <v>38</v>
      </c>
      <c r="B76" s="11" t="s">
        <v>36</v>
      </c>
      <c r="C76" s="9"/>
      <c r="D76" s="32" t="s">
        <v>58</v>
      </c>
    </row>
    <row r="77" spans="1:4" s="12" customFormat="1" ht="15">
      <c r="A77" s="8">
        <v>39</v>
      </c>
      <c r="B77" s="11" t="s">
        <v>37</v>
      </c>
      <c r="C77" s="9"/>
      <c r="D77" s="59">
        <f>'[4]ОДПУ'!$Z$372</f>
        <v>244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4">
        <f>'[5]Страница 1'!$G$18</f>
        <v>806.92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f>'[5]Страница 1'!$H$18</f>
        <v>627.86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f>D78-D79</f>
        <v>179.05999999999995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f>244*3.43</f>
        <v>836.9200000000001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f>D79</f>
        <v>627.86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22">
        <f>D81-D82</f>
        <v>209.06000000000006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4" t="s">
        <v>44</v>
      </c>
      <c r="B85" s="45"/>
      <c r="C85" s="45"/>
      <c r="D85" s="46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4" t="s">
        <v>45</v>
      </c>
      <c r="B90" s="45"/>
      <c r="C90" s="45"/>
      <c r="D90" s="46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2024-03-27T10:57:09Z</dcterms:modified>
  <cp:category/>
  <cp:version/>
  <cp:contentType/>
  <cp:contentStatus/>
</cp:coreProperties>
</file>